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45" windowWidth="14310" windowHeight="12495" tabRatio="719" activeTab="0"/>
  </bookViews>
  <sheets>
    <sheet name="ЕжеМесОтчет" sheetId="1" r:id="rId1"/>
  </sheets>
  <externalReferences>
    <externalReference r:id="rId4"/>
    <externalReference r:id="rId5"/>
    <externalReference r:id="rId6"/>
    <externalReference r:id="rId7"/>
  </externalReferences>
  <definedNames>
    <definedName name="_1Excel_BuiltIn_Print_Area_1_1">#REF!</definedName>
    <definedName name="_End1">#REF!</definedName>
    <definedName name="_End10">#REF!</definedName>
    <definedName name="_End11">#REF!</definedName>
    <definedName name="_End12">#REF!</definedName>
    <definedName name="_End13">#REF!</definedName>
    <definedName name="_End14">#REF!</definedName>
    <definedName name="_End15">#REF!</definedName>
    <definedName name="_End16">#REF!</definedName>
    <definedName name="_End17">#REF!</definedName>
    <definedName name="_End18">#REF!</definedName>
    <definedName name="_End19">#REF!</definedName>
    <definedName name="_End2">#REF!</definedName>
    <definedName name="_End20">#REF!</definedName>
    <definedName name="_End21">#REF!</definedName>
    <definedName name="_End22">#REF!</definedName>
    <definedName name="_End23">#REF!</definedName>
    <definedName name="_End24">#REF!</definedName>
    <definedName name="_End25">#REF!</definedName>
    <definedName name="_End26">#REF!</definedName>
    <definedName name="_End27">#REF!</definedName>
    <definedName name="_End28">#REF!</definedName>
    <definedName name="_End29">#REF!</definedName>
    <definedName name="_End3">#REF!</definedName>
    <definedName name="_End30">#REF!</definedName>
    <definedName name="_End31">#REF!</definedName>
    <definedName name="_End32">#REF!</definedName>
    <definedName name="_End33">#REF!</definedName>
    <definedName name="_End34">#REF!</definedName>
    <definedName name="_End35">#REF!</definedName>
    <definedName name="_End36">#REF!</definedName>
    <definedName name="_End37">#REF!</definedName>
    <definedName name="_End38">#REF!</definedName>
    <definedName name="_End39">#REF!</definedName>
    <definedName name="_End4">#REF!</definedName>
    <definedName name="_End40">#REF!</definedName>
    <definedName name="_End41">#REF!</definedName>
    <definedName name="_End42">#REF!</definedName>
    <definedName name="_End43">#REF!</definedName>
    <definedName name="_End44">#REF!</definedName>
    <definedName name="_End45">#REF!</definedName>
    <definedName name="_End46">#REF!</definedName>
    <definedName name="_End47">#REF!</definedName>
    <definedName name="_End48">#REF!</definedName>
    <definedName name="_End49">#REF!</definedName>
    <definedName name="_End5">#REF!</definedName>
    <definedName name="_End50">#REF!</definedName>
    <definedName name="_End6">#REF!</definedName>
    <definedName name="_End7">#REF!</definedName>
    <definedName name="_End8">#REF!</definedName>
    <definedName name="_End9">#REF!</definedName>
    <definedName name="Boss_FIO">#REF!</definedName>
    <definedName name="Buh_Dol">#REF!</definedName>
    <definedName name="Buh_FIO">#REF!</definedName>
    <definedName name="calc">#REF!</definedName>
    <definedName name="Chef_Dol">#REF!</definedName>
    <definedName name="Chef_FIO">#REF!</definedName>
    <definedName name="clev">#REF!</definedName>
    <definedName name="CORR_OUT">#REF!</definedName>
    <definedName name="cpok">#REF!</definedName>
    <definedName name="CurentGroup">#REF!</definedName>
    <definedName name="CurRow">#REF!</definedName>
    <definedName name="Data">#REF!</definedName>
    <definedName name="DataFields">#REF!</definedName>
    <definedName name="DB_NAME">#REF!</definedName>
    <definedName name="DBUSER_NAME">#REF!</definedName>
    <definedName name="dDate_1">#REF!</definedName>
    <definedName name="dog">#REF!</definedName>
    <definedName name="dog_n">#REF!</definedName>
    <definedName name="dtdog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cel_BuiltIn_Print_Area_1">#REF!</definedName>
    <definedName name="Excel_BuiltIn_Print_Area_11">#REF!</definedName>
    <definedName name="Excel_BuiltIn_Print_Area_1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2_1_1_1">#REF!</definedName>
    <definedName name="Excel_BuiltIn_Print_Area_20">#REF!</definedName>
    <definedName name="Excel_BuiltIn_Print_Area_21">#REF!</definedName>
    <definedName name="Excel_BuiltIn_Print_Area_22">#REF!</definedName>
    <definedName name="Excel_BuiltIn_Print_Area_23">#REF!</definedName>
    <definedName name="Excel_BuiltIn_Print_Area_24">#REF!</definedName>
    <definedName name="Excel_BuiltIn_Print_Area_25">#REF!</definedName>
    <definedName name="Excel_BuiltIn_Print_Area_25_1">#REF!</definedName>
    <definedName name="Excel_BuiltIn_Print_Area_26">#REF!</definedName>
    <definedName name="Excel_BuiltIn_Print_Area_26_1">#REF!</definedName>
    <definedName name="Excel_BuiltIn_Print_Area_27">#REF!</definedName>
    <definedName name="Excel_BuiltIn_Print_Area_28">#REF!</definedName>
    <definedName name="Excel_BuiltIn_Print_Area_29">#REF!</definedName>
    <definedName name="Excel_BuiltIn_Print_Area_29_1">#REF!</definedName>
    <definedName name="Excel_BuiltIn_Print_Area_3">#REF!</definedName>
    <definedName name="Excel_BuiltIn_Print_Area_30">#REF!</definedName>
    <definedName name="Excel_BuiltIn_Print_Area_30_1">#REF!</definedName>
    <definedName name="Excel_BuiltIn_Print_Area_31">#REF!</definedName>
    <definedName name="Excel_BuiltIn_Print_Area_31_1">#REF!</definedName>
    <definedName name="Excel_BuiltIn_Print_Area_32">#REF!</definedName>
    <definedName name="Excel_BuiltIn_Print_Area_33">#REF!</definedName>
    <definedName name="Excel_BuiltIn_Print_Area_33_1">#REF!</definedName>
    <definedName name="Excel_BuiltIn_Print_Area_4">#REF!</definedName>
    <definedName name="Excel_BuiltIn_Print_Area_4_1">#REF!</definedName>
    <definedName name="Excel_BuiltIn_Print_Area_5">#REF!</definedName>
    <definedName name="Excel_BuiltIn_Print_Area_6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10">#REF!</definedName>
    <definedName name="Excel_BuiltIn_Print_Titles_11">#REF!</definedName>
    <definedName name="Excel_BuiltIn_Print_Titles_12">#REF!</definedName>
    <definedName name="Excel_BuiltIn_Print_Titles_13">#REF!</definedName>
    <definedName name="Excel_BuiltIn_Print_Titles_15">#REF!</definedName>
    <definedName name="Excel_BuiltIn_Print_Titles_16">#REF!,#REF!</definedName>
    <definedName name="Excel_BuiltIn_Print_Titles_17">#REF!</definedName>
    <definedName name="Excel_BuiltIn_Print_Titles_2">#REF!</definedName>
    <definedName name="Excel_BuiltIn_Print_Titles_21">'[2]290_20'!$A:$B,'[2]290_20'!$4:$4</definedName>
    <definedName name="Excel_BuiltIn_Print_Titles_22">(#REF!,#REF!)</definedName>
    <definedName name="Excel_BuiltIn_Print_Titles_24">#REF!</definedName>
    <definedName name="Excel_BuiltIn_Print_Titles_29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Footer">#REF!</definedName>
    <definedName name="gr">#REF!</definedName>
    <definedName name="GroupOrder">#REF!</definedName>
    <definedName name="INIT_SQL">#REF!</definedName>
    <definedName name="lev">#REF!</definedName>
    <definedName name="lev_n">#REF!</definedName>
    <definedName name="model">#REF!</definedName>
    <definedName name="NastrFields">#REF!</definedName>
    <definedName name="nCheck_2">#REF!</definedName>
    <definedName name="nCheck_3">#REF!</definedName>
    <definedName name="nOtborLink1">#REF!</definedName>
    <definedName name="nOtborLink3">#REF!</definedName>
    <definedName name="npok">#REF!</definedName>
    <definedName name="nTreeLink2">#REF!</definedName>
    <definedName name="pok">#REF!</definedName>
    <definedName name="pok_ed">#REF!</definedName>
    <definedName name="pok_itog">#REF!</definedName>
    <definedName name="pok_n">#REF!</definedName>
    <definedName name="pok_toch">#REF!</definedName>
    <definedName name="predict">#REF!</definedName>
    <definedName name="PrevGroupName">#REF!</definedName>
    <definedName name="PrevGroupValue">#REF!</definedName>
    <definedName name="Rash_Date">#REF!</definedName>
    <definedName name="s_data">#REF!</definedName>
    <definedName name="SAVE_PROC">#REF!</definedName>
    <definedName name="SRV_NAME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NAME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е">#REF!</definedName>
    <definedName name="_xlnm.Print_Titles" localSheetId="0">'ЕжеМесОтчет'!$5:$7</definedName>
    <definedName name="комун">#REF!</definedName>
    <definedName name="лист4">#REF!</definedName>
    <definedName name="_xlnm.Print_Area" localSheetId="0">'ЕжеМесОтчет'!$A$1:$R$83</definedName>
  </definedNames>
  <calcPr fullCalcOnLoad="1"/>
</workbook>
</file>

<file path=xl/sharedStrings.xml><?xml version="1.0" encoding="utf-8"?>
<sst xmlns="http://schemas.openxmlformats.org/spreadsheetml/2006/main" count="192" uniqueCount="124">
  <si>
    <t>Наименование объекта социальной инфраструктуры, подлежащего адаптации</t>
  </si>
  <si>
    <t>Всего</t>
  </si>
  <si>
    <t>в том числе:</t>
  </si>
  <si>
    <t>№ объ-екта</t>
  </si>
  <si>
    <t>наименование объекта</t>
  </si>
  <si>
    <t xml:space="preserve">республи-канский бюджет Республики Марий Эл </t>
  </si>
  <si>
    <t>Проведение научно-методических мероприятий с привлечением представителей региональных общественных организаций инвалидов</t>
  </si>
  <si>
    <t xml:space="preserve">Министерство социального развития Республики Марий Эл </t>
  </si>
  <si>
    <t>устройство пандуса с поручнями, установка кнопки вызова медицинского персонала для сопровождения пациента</t>
  </si>
  <si>
    <t>Врачебная амбулатория в пос. Мочалище ГБУ РМЭ "Звениговская ЦРБ"</t>
  </si>
  <si>
    <t>Врачебная амбулатория в пос. Кокшамары ГБУ РМЭ "Звениговская ЦРБ"</t>
  </si>
  <si>
    <t>Детское отделение ГБУ РМЭ "Козьмодемьянская межрайонная больница"</t>
  </si>
  <si>
    <t>Инфекционное отделение ГБУ РМЭ "Козьмодемьянская межрайонная больница"</t>
  </si>
  <si>
    <t>Городская поликлиника №1 ГБУ РМЭ "Волжская ЦГБ"</t>
  </si>
  <si>
    <t>Филиал детской поликлиники ГБУ РМЭ "Волжская ЦГБ"                      (ул. Чехова)</t>
  </si>
  <si>
    <t>Врачебная амбулатория в с. Юледур ГБУ РМЭ "Куженерская ЦРБ"</t>
  </si>
  <si>
    <t>Больничный корпус ГБУ РМЭ "Советская ЦРБ"</t>
  </si>
  <si>
    <t>Врачебная амбулатория в с. Кузнецово ГБУ РМЭ "Медведевская ЦРБ"</t>
  </si>
  <si>
    <t>Врачебная амбулатория в с. Ежово ГБУ РМЭ "Медведевская ЦРБ"</t>
  </si>
  <si>
    <t>Врачебная амбулатория в пос. Сурок ГБУ РМЭ "Медведевская ЦРБ"</t>
  </si>
  <si>
    <t>Поликлиника ГБУ РМЭ "Мари-Турекская ЦРБ"</t>
  </si>
  <si>
    <t>устройство поручней пандуса, установка опорных поручней для инвалидов в санузле</t>
  </si>
  <si>
    <t>Врачебная амбулатория в с. Казанское ГБУ РМЭ "Сернурская ЦРБ"</t>
  </si>
  <si>
    <t>Врачебная амбулатория в с. Кукнур ГБУ РМЭ "Сернурская ЦРБ"</t>
  </si>
  <si>
    <t>ГБУ РМЭ "Республиканский центр психолого-педагогической и социальной помощи населению "Доверие"</t>
  </si>
  <si>
    <t>Устройство пандуса при входе в здание</t>
  </si>
  <si>
    <t>ГКУ РМЭ "Центр предоставления мер социальной поддержки населению в городе Йошкар-Оле Республики Марий Эл"</t>
  </si>
  <si>
    <t>Устройство информирования на путях движения инвалидов и в зоне их обслуживания, обеспечение доступности санузла</t>
  </si>
  <si>
    <t>ГБУ РМЭ "Йошкар-Олинский реабилитационный центр для детей и подростков с ограниченными возможностями"</t>
  </si>
  <si>
    <t>Обеспечение доступности входной группы, установка поручней, обеспечение доступности санузла</t>
  </si>
  <si>
    <t>ГБУ РМЭ "Савинский детский до-интернат для умственно-отсталых детей"</t>
  </si>
  <si>
    <t>Установка поручней для инвалидов, обеспечение доступности санузлов</t>
  </si>
  <si>
    <t>ГБУ РМЭ "Кожласолинский психоневрологический интернат"</t>
  </si>
  <si>
    <t>ГБУ РМЭ "Социально-реабилитационный центр для несовершеннолетних "Журавушка"</t>
  </si>
  <si>
    <t>Обеспечение доступности входной группы, установка поручней, обеспечение доступности санузла 2 корпуса</t>
  </si>
  <si>
    <t>ГБУ РМЭ "Зеленогорский психоневрологический интернат"</t>
  </si>
  <si>
    <t>ГБУ РМЭ «Комплексный центр социального обслуживания населения в Волжском районе»</t>
  </si>
  <si>
    <t>Устройство информирования на путях движения инвалидов и в зоне их обслуживания</t>
  </si>
  <si>
    <t>ГБУ РМЭ «Комплексный центр социального обслуживания населения в Горномарийском районе»</t>
  </si>
  <si>
    <t>ГБУ РМЭ «Комплексный центр социального обслуживания населения в Звениговском районе»</t>
  </si>
  <si>
    <t>ГБУ РМЭ «Комплексный центр социального обслуживания населения в Килемарском районе»</t>
  </si>
  <si>
    <t>ГБУ РМЭ «Комплексный центр социального обслуживания населения в Куженерском районе»</t>
  </si>
  <si>
    <t>ГБУ РМЭ «Комплексный центр социального обслуживания населения в Мари-Турекском районе»</t>
  </si>
  <si>
    <t>ГБУ РМЭ «Комплексный центр социального обслуживания населения в Медведевском районе»</t>
  </si>
  <si>
    <t>ГБУ РМЭ «Комплексный центр социального обслуживания населения в Моркинском районе»</t>
  </si>
  <si>
    <t>ГБУ РМЭ «Комплексный центр социального обслуживания населения в Новоторъяльском районе»</t>
  </si>
  <si>
    <t>ГБУ РМЭ «Комплексный центр социального обслуживания населения в Оршанском районе»</t>
  </si>
  <si>
    <t>ГБУ РМЭ «Комплексный центр социального обслуживания населения в Параньгинском районе»</t>
  </si>
  <si>
    <t>ГБУ РМЭ «Комплексный центр социального обслуживания населения в Сернурском районе»</t>
  </si>
  <si>
    <t>ГБУ РМЭ «Комплексный центр социального обслуживания населения в Советском районе»</t>
  </si>
  <si>
    <t>ГБУ РМЭ «Комплексный центр социального обслуживания населения в Юринском районе»</t>
  </si>
  <si>
    <t>ГБУ РМЭ «Комплексный центр социального обслуживания населения в городе Волжске»</t>
  </si>
  <si>
    <t>ГБУ РМЭ «Комплексный центр социального обслуживания населения в городе Йошкар-Оле»</t>
  </si>
  <si>
    <t>ГБУ РМЭ «Комплексный центр социального обслуживания населения в городе Козьмодемьянске»</t>
  </si>
  <si>
    <t xml:space="preserve">Министерство спорта Республики Марий Эл </t>
  </si>
  <si>
    <t xml:space="preserve"> Дворец водных видов спорта</t>
  </si>
  <si>
    <t>устройство подъемника (лифта) для инвалидов в бассейн</t>
  </si>
  <si>
    <t>ФОК «Корта»</t>
  </si>
  <si>
    <t>приобретение  лестничного гусеничного подъемника для инвалидов</t>
  </si>
  <si>
    <t>Бассейн "Волга в г. Козьмодемьянск</t>
  </si>
  <si>
    <t>Министерство культуры, печати и по делам национальностей Республики Марий Эл</t>
  </si>
  <si>
    <t xml:space="preserve">ГАУК РМЭ «Марийский национальный  театр драмы имени М.Шкетана»   </t>
  </si>
  <si>
    <t xml:space="preserve">ГАУК РМЭ «Академический русский театр драмы им.Г.В..Константинова </t>
  </si>
  <si>
    <t>ГБУК РМЭ "Национальная библиотека им. С.Г.Чавайна</t>
  </si>
  <si>
    <t xml:space="preserve">ГБУК РМЭ «Республиканский музей изобразительных искусств» </t>
  </si>
  <si>
    <t xml:space="preserve">ГАУК РМЭ «Марийский государственный  театр оперы и балета им.Э.Сапаева» </t>
  </si>
  <si>
    <t>ГАУК РМЭ "Республиканская библиотека для слепых"</t>
  </si>
  <si>
    <t>Департамент труда и занятости населения 
Республики Марий Эл</t>
  </si>
  <si>
    <t>ГКУ Республики Марий Эл "ЦЗН Медведевского района"</t>
  </si>
  <si>
    <t>Ремонт пандуса, установка поручней, расширение дверных проемов</t>
  </si>
  <si>
    <t>ГКУ Республики Марий Эл "ЦЗН Сернурского района"</t>
  </si>
  <si>
    <t>Ремонт зоны целевого назначения (размещение информирующих обозначений - тактильных, звуковых, световых и графических знаков)</t>
  </si>
  <si>
    <t>Министерство промышленности, транспорта и дорожного хозяйства Республики Марий Эл</t>
  </si>
  <si>
    <t>2 единицы подвижного состава автотранспорта, предназначенного для перевозки инвалидов</t>
  </si>
  <si>
    <t>развитие спектра реабилитационных услуг и организационных форм их предоставления, технологий и методов работы</t>
  </si>
  <si>
    <t>проведение семинаров, конференций, курсов повышения квалификации, публикация справочных, учебно-методических пособий, рекомендаций</t>
  </si>
  <si>
    <t>проведение информационных и просветительских мероприятий в СМИ, направленных на преодоление социальной разобщенности в обществе</t>
  </si>
  <si>
    <t>Создание круглосуточного диспетчерского центра связи для глухих и оснащение его стационарной и мобильной телефонной связью и видеосвязью</t>
  </si>
  <si>
    <t>Дата размещения конкурсной процедуры</t>
  </si>
  <si>
    <t>Дата подписания контракта</t>
  </si>
  <si>
    <t>Стоимость работ по контракту, руб.</t>
  </si>
  <si>
    <t>Планируемое финансирование мероприятий, руб.</t>
  </si>
  <si>
    <t>месяц</t>
  </si>
  <si>
    <t>сумма, руб.</t>
  </si>
  <si>
    <t>Видов работ по адаптации, реализуемых на объекте в течение года</t>
  </si>
  <si>
    <r>
      <t xml:space="preserve">Срок представления </t>
    </r>
    <r>
      <rPr>
        <b/>
        <u val="single"/>
        <sz val="11"/>
        <color indexed="8"/>
        <rFont val="Times New Roman"/>
        <family val="1"/>
      </rPr>
      <t>ежемесячно до 10 числа отчетного месяца.</t>
    </r>
  </si>
  <si>
    <t>Наименование Заказчика работ, ФИО и № тел.контакт.лица Закачика</t>
  </si>
  <si>
    <t>запла-нировано</t>
  </si>
  <si>
    <t>факти-чески</t>
  </si>
  <si>
    <t>ориенти-ровочно</t>
  </si>
  <si>
    <t>% выпол-нения работ на отчетную дату</t>
  </si>
  <si>
    <t>Сроки выпол-нения работ в соответ-ствии с контрактом</t>
  </si>
  <si>
    <t>Этапы финансирования выполнения работ в соответсвии с контрактом</t>
  </si>
  <si>
    <t>Освоено</t>
  </si>
  <si>
    <t>факти-чески, руб.</t>
  </si>
  <si>
    <t>% освоения на отчетную дату от выделенных лимитов</t>
  </si>
  <si>
    <t>июнь</t>
  </si>
  <si>
    <t>Государственное бюджетное общеобразовательное учреждение Республики Марий Эл «Школа № 2 г. Йошка-Олы"</t>
  </si>
  <si>
    <r>
      <t xml:space="preserve">1.Оборудование индукционной петлей для глухих и слабослушащих инвалидов; </t>
    </r>
    <r>
      <rPr>
        <b/>
        <sz val="11"/>
        <color indexed="8"/>
        <rFont val="Times New Roman"/>
        <family val="1"/>
      </rPr>
      <t xml:space="preserve"> 
</t>
    </r>
    <r>
      <rPr>
        <sz val="11"/>
        <color indexed="8"/>
        <rFont val="Times New Roman"/>
        <family val="1"/>
      </rPr>
      <t xml:space="preserve">2. Оборудование средствами информации для всех категорий инвалидов;
3. Установка знаков и символов  для всех категорий инвалидов; 
4. Установка противосколзящих покрытий и тактильных плиток.      </t>
    </r>
    <r>
      <rPr>
        <b/>
        <sz val="11"/>
        <color indexed="8"/>
        <rFont val="Times New Roman"/>
        <family val="1"/>
      </rPr>
      <t xml:space="preserve">                   </t>
    </r>
  </si>
  <si>
    <t>ГБОУ Республики Марий Эл "Школа № 2 г. Йошкар-Олы"</t>
  </si>
  <si>
    <t>август</t>
  </si>
  <si>
    <t>Приобретение учебного пособия</t>
  </si>
  <si>
    <t>май</t>
  </si>
  <si>
    <t xml:space="preserve"> Создание архитектурной доступности:устройство пандусов, расширение дверных проемов,  демонтаж дверных порогов, оборудование санитарно-гигиенического помещения. Переоборудование сенсорной комнаты. кабинета логопедии</t>
  </si>
  <si>
    <t>Приобретение оборудования для сенсорной комнаты.кабинета логопедии. Компьютерного оборудования</t>
  </si>
  <si>
    <t>ИТОГО:</t>
  </si>
  <si>
    <t>Исполнитель:</t>
  </si>
  <si>
    <t xml:space="preserve">                      Смирнова Е.В.</t>
  </si>
  <si>
    <t>май. Июнь</t>
  </si>
  <si>
    <t>май. июнь</t>
  </si>
  <si>
    <t xml:space="preserve">И.П. Удальцова договора  № 8 от 14.04.2017г.. № 10 от 14.04.2017г..  № 21 от 23.06.2017г. </t>
  </si>
  <si>
    <t>федеральный
бюджет</t>
  </si>
  <si>
    <t>июнь- июль</t>
  </si>
  <si>
    <t>Директор:</t>
  </si>
  <si>
    <t xml:space="preserve">                       Мурова  С.Г.</t>
  </si>
  <si>
    <t>ООО "МариСтройСтандарт"договора № 1 от 27.06.2017г..№ 2 от 27.06.2017г..</t>
  </si>
  <si>
    <t>сентябрь</t>
  </si>
  <si>
    <t xml:space="preserve">И.П. Удальцова договора контракт № 72                    от 07.09.2017г.     </t>
  </si>
  <si>
    <t xml:space="preserve">ООО "АШ" контракт № б/н                     от 06.09.2017г. контракт № б/н                     от 06.09.2017г.       </t>
  </si>
  <si>
    <t xml:space="preserve">Приобретение оборудования для кабинета логопедии. </t>
  </si>
  <si>
    <t xml:space="preserve">И.П. Субботина  контракт № б/н                   от 04.09.2017г.     </t>
  </si>
  <si>
    <t>октябрь</t>
  </si>
  <si>
    <t>июль</t>
  </si>
  <si>
    <t>Ежемесячный отчет
о реализации мероприятий по формированию доступной среды жизнедеятельности инвалидов 
и других маломобильных групп населения в Республике Марий Эл в 2017 году
по состоянию на 01декабря 2017 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</si>
</sst>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  <numFmt numFmtId="173" formatCode="[$-419]#,##0.00"/>
    <numFmt numFmtId="174" formatCode="#,##0.00_р_."/>
    <numFmt numFmtId="175" formatCode="#,##0.0"/>
    <numFmt numFmtId="176" formatCode="0.0"/>
    <numFmt numFmtId="177" formatCode="#,##0.0_р_."/>
    <numFmt numFmtId="178" formatCode="0.00000"/>
    <numFmt numFmtId="179" formatCode="0.0000"/>
    <numFmt numFmtId="180" formatCode="0.000"/>
    <numFmt numFmtId="181" formatCode="#,##0_р_.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_р_._-;\-* #,##0.000_р_._-;_-* &quot;-&quot;??_р_._-;_-@_-"/>
    <numFmt numFmtId="188" formatCode="0.0000000"/>
    <numFmt numFmtId="189" formatCode="0.000000"/>
    <numFmt numFmtId="190" formatCode="#,##0.000_р_."/>
    <numFmt numFmtId="191" formatCode="#,##0.0000_р_."/>
    <numFmt numFmtId="192" formatCode="#,##0.00000_р_."/>
    <numFmt numFmtId="193" formatCode="#,##0.000000_р_."/>
    <numFmt numFmtId="194" formatCode="#,##0.000"/>
    <numFmt numFmtId="195" formatCode="#,##0.0000"/>
    <numFmt numFmtId="196" formatCode="#,##0.00000"/>
    <numFmt numFmtId="197" formatCode="#,##0.000000"/>
    <numFmt numFmtId="198" formatCode="_-* #,##0.0_р_._-;\-* #,##0.0_р_._-;_-* &quot;-&quot;??_р_._-;_-@_-"/>
    <numFmt numFmtId="199" formatCode="0.00;[Red]0.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u val="single"/>
      <sz val="9"/>
      <color indexed="12"/>
      <name val="Calibri"/>
      <family val="2"/>
    </font>
    <font>
      <u val="single"/>
      <sz val="11"/>
      <color indexed="12"/>
      <name val="Calibri1"/>
      <family val="0"/>
    </font>
    <font>
      <u val="single"/>
      <sz val="10"/>
      <color indexed="12"/>
      <name val="Arial Cyr"/>
      <family val="0"/>
    </font>
    <font>
      <sz val="10"/>
      <name val="Verdana"/>
      <family val="2"/>
    </font>
    <font>
      <sz val="10"/>
      <color indexed="8"/>
      <name val="Arial Cyr"/>
      <family val="0"/>
    </font>
    <font>
      <sz val="14"/>
      <color indexed="8"/>
      <name val="Times New Roman"/>
      <family val="2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72" fontId="5" fillId="0" borderId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Border="0" applyProtection="0">
      <alignment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4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173" fontId="9" fillId="0" borderId="0" applyBorder="0" applyProtection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0" fillId="0" borderId="10">
      <alignment horizontal="center" wrapText="1"/>
      <protection/>
    </xf>
    <xf numFmtId="0" fontId="0" fillId="0" borderId="10">
      <alignment horizontal="center" wrapText="1"/>
      <protection/>
    </xf>
    <xf numFmtId="0" fontId="0" fillId="0" borderId="10">
      <alignment horizontal="center" wrapText="1"/>
      <protection/>
    </xf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69" applyFont="1" applyFill="1">
      <alignment/>
      <protection/>
    </xf>
    <xf numFmtId="0" fontId="13" fillId="0" borderId="11" xfId="169" applyFont="1" applyFill="1" applyBorder="1" applyAlignment="1">
      <alignment horizontal="center" vertical="top" wrapText="1"/>
      <protection/>
    </xf>
    <xf numFmtId="0" fontId="2" fillId="4" borderId="0" xfId="169" applyFont="1" applyFill="1">
      <alignment/>
      <protection/>
    </xf>
    <xf numFmtId="2" fontId="2" fillId="0" borderId="0" xfId="169" applyNumberFormat="1" applyFont="1" applyFill="1">
      <alignment/>
      <protection/>
    </xf>
    <xf numFmtId="0" fontId="2" fillId="4" borderId="0" xfId="169" applyFont="1" applyFill="1" applyAlignment="1">
      <alignment wrapText="1"/>
      <protection/>
    </xf>
    <xf numFmtId="0" fontId="2" fillId="0" borderId="11" xfId="169" applyFont="1" applyFill="1" applyBorder="1" applyAlignment="1">
      <alignment horizontal="center" vertical="top" wrapText="1"/>
      <protection/>
    </xf>
    <xf numFmtId="0" fontId="2" fillId="32" borderId="11" xfId="169" applyFont="1" applyFill="1" applyBorder="1" applyAlignment="1">
      <alignment horizontal="center" vertical="top" wrapText="1"/>
      <protection/>
    </xf>
    <xf numFmtId="0" fontId="2" fillId="0" borderId="11" xfId="169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167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1" xfId="169" applyNumberFormat="1" applyFont="1" applyFill="1" applyBorder="1" applyAlignment="1">
      <alignment horizontal="center" vertical="top" wrapText="1"/>
      <protection/>
    </xf>
    <xf numFmtId="2" fontId="2" fillId="0" borderId="11" xfId="169" applyNumberFormat="1" applyFont="1" applyFill="1" applyBorder="1" applyAlignment="1">
      <alignment horizontal="center" vertical="top" wrapText="1"/>
      <protection/>
    </xf>
    <xf numFmtId="2" fontId="2" fillId="32" borderId="11" xfId="169" applyNumberFormat="1" applyFont="1" applyFill="1" applyBorder="1" applyAlignment="1">
      <alignment horizontal="center" vertical="top" wrapText="1"/>
      <protection/>
    </xf>
    <xf numFmtId="2" fontId="2" fillId="0" borderId="11" xfId="169" applyNumberFormat="1" applyFont="1" applyFill="1" applyBorder="1" applyAlignment="1">
      <alignment horizontal="center" vertical="top"/>
      <protection/>
    </xf>
    <xf numFmtId="0" fontId="17" fillId="0" borderId="11" xfId="168" applyNumberFormat="1" applyFont="1" applyFill="1" applyBorder="1" applyAlignment="1" applyProtection="1">
      <alignment horizontal="left" vertical="top" wrapText="1"/>
      <protection/>
    </xf>
    <xf numFmtId="0" fontId="2" fillId="0" borderId="11" xfId="169" applyFont="1" applyFill="1" applyBorder="1" applyAlignment="1">
      <alignment vertical="top" wrapText="1"/>
      <protection/>
    </xf>
    <xf numFmtId="2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169" applyFont="1" applyFill="1" applyBorder="1" applyAlignment="1">
      <alignment vertical="top"/>
      <protection/>
    </xf>
    <xf numFmtId="0" fontId="2" fillId="0" borderId="11" xfId="169" applyFont="1" applyFill="1" applyBorder="1" applyAlignment="1">
      <alignment horizontal="center" vertical="top"/>
      <protection/>
    </xf>
    <xf numFmtId="0" fontId="17" fillId="0" borderId="11" xfId="0" applyFont="1" applyBorder="1" applyAlignment="1">
      <alignment horizontal="center" vertical="top" wrapText="1"/>
    </xf>
    <xf numFmtId="0" fontId="14" fillId="0" borderId="11" xfId="169" applyFont="1" applyFill="1" applyBorder="1" applyAlignment="1">
      <alignment horizontal="center" vertical="top" wrapText="1"/>
      <protection/>
    </xf>
    <xf numFmtId="0" fontId="2" fillId="0" borderId="11" xfId="169" applyFont="1" applyFill="1" applyBorder="1" applyAlignment="1">
      <alignment vertical="center"/>
      <protection/>
    </xf>
    <xf numFmtId="0" fontId="2" fillId="0" borderId="11" xfId="169" applyFont="1" applyFill="1" applyBorder="1">
      <alignment/>
      <protection/>
    </xf>
    <xf numFmtId="0" fontId="2" fillId="0" borderId="11" xfId="169" applyFont="1" applyFill="1" applyBorder="1" applyAlignment="1">
      <alignment horizontal="center" vertical="center"/>
      <protection/>
    </xf>
    <xf numFmtId="0" fontId="2" fillId="0" borderId="0" xfId="169" applyFont="1" applyFill="1" applyAlignment="1">
      <alignment horizontal="center" vertical="top" wrapText="1"/>
      <protection/>
    </xf>
    <xf numFmtId="0" fontId="4" fillId="0" borderId="0" xfId="169" applyFont="1" applyFill="1" applyAlignment="1">
      <alignment horizontal="center" vertical="top" wrapText="1"/>
      <protection/>
    </xf>
    <xf numFmtId="0" fontId="2" fillId="0" borderId="11" xfId="169" applyFont="1" applyFill="1" applyBorder="1" applyAlignment="1">
      <alignment horizontal="center" vertical="top" wrapText="1"/>
      <protection/>
    </xf>
    <xf numFmtId="0" fontId="12" fillId="0" borderId="0" xfId="169" applyFont="1" applyFill="1" applyBorder="1" applyAlignment="1">
      <alignment horizontal="center" vertical="center" wrapText="1"/>
      <protection/>
    </xf>
    <xf numFmtId="0" fontId="12" fillId="0" borderId="12" xfId="169" applyFont="1" applyFill="1" applyBorder="1" applyAlignment="1">
      <alignment horizontal="left" vertical="center" wrapText="1"/>
      <protection/>
    </xf>
    <xf numFmtId="0" fontId="2" fillId="0" borderId="11" xfId="167" applyFont="1" applyFill="1" applyBorder="1" applyAlignment="1">
      <alignment horizontal="center" vertical="top" wrapText="1"/>
      <protection/>
    </xf>
    <xf numFmtId="0" fontId="13" fillId="0" borderId="11" xfId="169" applyFont="1" applyFill="1" applyBorder="1" applyAlignment="1">
      <alignment horizontal="center" vertical="top" wrapText="1"/>
      <protection/>
    </xf>
    <xf numFmtId="0" fontId="14" fillId="0" borderId="11" xfId="169" applyFont="1" applyFill="1" applyBorder="1" applyAlignment="1">
      <alignment horizontal="center" vertical="top" wrapText="1"/>
      <protection/>
    </xf>
    <xf numFmtId="0" fontId="15" fillId="0" borderId="11" xfId="169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34" fillId="0" borderId="11" xfId="0" applyFont="1" applyBorder="1" applyAlignment="1">
      <alignment horizontal="center" vertical="top" wrapText="1"/>
    </xf>
    <xf numFmtId="0" fontId="12" fillId="0" borderId="11" xfId="169" applyFont="1" applyFill="1" applyBorder="1" applyAlignment="1">
      <alignment horizontal="center" vertical="top" wrapText="1"/>
      <protection/>
    </xf>
    <xf numFmtId="0" fontId="12" fillId="0" borderId="11" xfId="169" applyNumberFormat="1" applyFont="1" applyFill="1" applyBorder="1" applyAlignment="1">
      <alignment horizontal="center" vertical="top" wrapText="1"/>
      <protection/>
    </xf>
    <xf numFmtId="4" fontId="12" fillId="0" borderId="11" xfId="169" applyNumberFormat="1" applyFont="1" applyFill="1" applyBorder="1" applyAlignment="1">
      <alignment vertical="center"/>
      <protection/>
    </xf>
    <xf numFmtId="2" fontId="12" fillId="0" borderId="11" xfId="169" applyNumberFormat="1" applyFont="1" applyFill="1" applyBorder="1" applyAlignment="1">
      <alignment horizontal="center" vertical="center"/>
      <protection/>
    </xf>
    <xf numFmtId="2" fontId="34" fillId="0" borderId="11" xfId="0" applyNumberFormat="1" applyFont="1" applyBorder="1" applyAlignment="1">
      <alignment horizontal="center" vertical="center"/>
    </xf>
    <xf numFmtId="0" fontId="12" fillId="0" borderId="11" xfId="169" applyFont="1" applyFill="1" applyBorder="1" applyAlignment="1">
      <alignment vertical="center"/>
      <protection/>
    </xf>
    <xf numFmtId="14" fontId="35" fillId="0" borderId="11" xfId="169" applyNumberFormat="1" applyFont="1" applyFill="1" applyBorder="1" applyAlignment="1">
      <alignment horizontal="center" vertical="center" wrapText="1"/>
      <protection/>
    </xf>
    <xf numFmtId="0" fontId="12" fillId="0" borderId="11" xfId="169" applyFont="1" applyFill="1" applyBorder="1" applyAlignment="1">
      <alignment horizontal="center" vertical="center"/>
      <protection/>
    </xf>
    <xf numFmtId="4" fontId="12" fillId="0" borderId="11" xfId="169" applyNumberFormat="1" applyFont="1" applyFill="1" applyBorder="1" applyAlignment="1">
      <alignment horizontal="center" vertical="center"/>
      <protection/>
    </xf>
    <xf numFmtId="0" fontId="12" fillId="0" borderId="11" xfId="169" applyFont="1" applyFill="1" applyBorder="1" applyAlignment="1">
      <alignment horizontal="center" wrapText="1"/>
      <protection/>
    </xf>
    <xf numFmtId="4" fontId="36" fillId="0" borderId="11" xfId="0" applyNumberFormat="1" applyFont="1" applyBorder="1" applyAlignment="1">
      <alignment horizontal="center" vertical="center"/>
    </xf>
    <xf numFmtId="14" fontId="12" fillId="0" borderId="11" xfId="169" applyNumberFormat="1" applyFont="1" applyFill="1" applyBorder="1" applyAlignment="1">
      <alignment horizontal="center" vertical="center"/>
      <protection/>
    </xf>
    <xf numFmtId="14" fontId="12" fillId="0" borderId="11" xfId="169" applyNumberFormat="1" applyFont="1" applyFill="1" applyBorder="1" applyAlignment="1">
      <alignment horizontal="center" vertical="center" wrapText="1"/>
      <protection/>
    </xf>
    <xf numFmtId="0" fontId="12" fillId="0" borderId="11" xfId="169" applyFont="1" applyFill="1" applyBorder="1">
      <alignment/>
      <protection/>
    </xf>
    <xf numFmtId="4" fontId="12" fillId="0" borderId="11" xfId="169" applyNumberFormat="1" applyFont="1" applyFill="1" applyBorder="1">
      <alignment/>
      <protection/>
    </xf>
    <xf numFmtId="199" fontId="12" fillId="0" borderId="11" xfId="169" applyNumberFormat="1" applyFont="1" applyFill="1" applyBorder="1">
      <alignment/>
      <protection/>
    </xf>
    <xf numFmtId="2" fontId="12" fillId="0" borderId="11" xfId="169" applyNumberFormat="1" applyFont="1" applyFill="1" applyBorder="1">
      <alignment/>
      <protection/>
    </xf>
    <xf numFmtId="0" fontId="12" fillId="0" borderId="13" xfId="169" applyFont="1" applyFill="1" applyBorder="1" applyAlignment="1">
      <alignment/>
      <protection/>
    </xf>
    <xf numFmtId="0" fontId="37" fillId="0" borderId="14" xfId="0" applyFont="1" applyBorder="1" applyAlignment="1">
      <alignment/>
    </xf>
    <xf numFmtId="0" fontId="12" fillId="0" borderId="15" xfId="169" applyFont="1" applyFill="1" applyBorder="1" applyAlignment="1">
      <alignment/>
      <protection/>
    </xf>
    <xf numFmtId="0" fontId="12" fillId="0" borderId="14" xfId="169" applyFont="1" applyFill="1" applyBorder="1" applyAlignment="1">
      <alignment/>
      <protection/>
    </xf>
  </cellXfs>
  <cellStyles count="1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Excel Built-in Normal 1" xfId="35"/>
    <cellStyle name="Excel Built-in Normal 2" xfId="36"/>
    <cellStyle name="Excel Built-in Normal 3" xfId="37"/>
    <cellStyle name="Excel Built-in Normal 4" xfId="38"/>
    <cellStyle name="Excel Built-in Normal_Анкета_Регион 240310изм" xfId="39"/>
    <cellStyle name="Excel_BuiltIn_Hyperlink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Денежный 2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2" xfId="70"/>
    <cellStyle name="Обычный 2 10" xfId="71"/>
    <cellStyle name="Обычный 2 11" xfId="72"/>
    <cellStyle name="Обычный 2 12" xfId="73"/>
    <cellStyle name="Обычный 2 13" xfId="74"/>
    <cellStyle name="Обычный 2 14" xfId="75"/>
    <cellStyle name="Обычный 2 15" xfId="76"/>
    <cellStyle name="Обычный 2 16" xfId="77"/>
    <cellStyle name="Обычный 2 17" xfId="78"/>
    <cellStyle name="Обычный 2 18" xfId="79"/>
    <cellStyle name="Обычный 2 19" xfId="80"/>
    <cellStyle name="Обычный 2 2" xfId="81"/>
    <cellStyle name="Обычный 2 2 2" xfId="82"/>
    <cellStyle name="Обычный 2 20" xfId="83"/>
    <cellStyle name="Обычный 2 21" xfId="84"/>
    <cellStyle name="Обычный 2 22" xfId="85"/>
    <cellStyle name="Обычный 2 23" xfId="86"/>
    <cellStyle name="Обычный 2 24" xfId="87"/>
    <cellStyle name="Обычный 2 25" xfId="88"/>
    <cellStyle name="Обычный 2 26" xfId="89"/>
    <cellStyle name="Обычный 2 27" xfId="90"/>
    <cellStyle name="Обычный 2 28" xfId="91"/>
    <cellStyle name="Обычный 2 29" xfId="92"/>
    <cellStyle name="Обычный 2 3" xfId="93"/>
    <cellStyle name="Обычный 2 30" xfId="94"/>
    <cellStyle name="Обычный 2 31" xfId="95"/>
    <cellStyle name="Обычный 2 32" xfId="96"/>
    <cellStyle name="Обычный 2 33" xfId="97"/>
    <cellStyle name="Обычный 2 34" xfId="98"/>
    <cellStyle name="Обычный 2 35" xfId="99"/>
    <cellStyle name="Обычный 2 36" xfId="100"/>
    <cellStyle name="Обычный 2 37" xfId="101"/>
    <cellStyle name="Обычный 2 38" xfId="102"/>
    <cellStyle name="Обычный 2 39" xfId="103"/>
    <cellStyle name="Обычный 2 4" xfId="104"/>
    <cellStyle name="Обычный 2 40" xfId="105"/>
    <cellStyle name="Обычный 2 41" xfId="106"/>
    <cellStyle name="Обычный 2 42" xfId="107"/>
    <cellStyle name="Обычный 2 43" xfId="108"/>
    <cellStyle name="Обычный 2 44" xfId="109"/>
    <cellStyle name="Обычный 2 45" xfId="110"/>
    <cellStyle name="Обычный 2 46" xfId="111"/>
    <cellStyle name="Обычный 2 47" xfId="112"/>
    <cellStyle name="Обычный 2 48" xfId="113"/>
    <cellStyle name="Обычный 2 49" xfId="114"/>
    <cellStyle name="Обычный 2 5" xfId="115"/>
    <cellStyle name="Обычный 2 50" xfId="116"/>
    <cellStyle name="Обычный 2 51" xfId="117"/>
    <cellStyle name="Обычный 2 52" xfId="118"/>
    <cellStyle name="Обычный 2 53" xfId="119"/>
    <cellStyle name="Обычный 2 54" xfId="120"/>
    <cellStyle name="Обычный 2 55" xfId="121"/>
    <cellStyle name="Обычный 2 56" xfId="122"/>
    <cellStyle name="Обычный 2 57" xfId="123"/>
    <cellStyle name="Обычный 2 58" xfId="124"/>
    <cellStyle name="Обычный 2 59" xfId="125"/>
    <cellStyle name="Обычный 2 6" xfId="126"/>
    <cellStyle name="Обычный 2 60" xfId="127"/>
    <cellStyle name="Обычный 2 61" xfId="128"/>
    <cellStyle name="Обычный 2 62" xfId="129"/>
    <cellStyle name="Обычный 2 63" xfId="130"/>
    <cellStyle name="Обычный 2 64" xfId="131"/>
    <cellStyle name="Обычный 2 65" xfId="132"/>
    <cellStyle name="Обычный 2 66" xfId="133"/>
    <cellStyle name="Обычный 2 67" xfId="134"/>
    <cellStyle name="Обычный 2 68" xfId="135"/>
    <cellStyle name="Обычный 2 69" xfId="136"/>
    <cellStyle name="Обычный 2 7" xfId="137"/>
    <cellStyle name="Обычный 2 70" xfId="138"/>
    <cellStyle name="Обычный 2 71" xfId="139"/>
    <cellStyle name="Обычный 2 72" xfId="140"/>
    <cellStyle name="Обычный 2 73" xfId="141"/>
    <cellStyle name="Обычный 2 74" xfId="142"/>
    <cellStyle name="Обычный 2 75" xfId="143"/>
    <cellStyle name="Обычный 2 76" xfId="144"/>
    <cellStyle name="Обычный 2 77" xfId="145"/>
    <cellStyle name="Обычный 2 78" xfId="146"/>
    <cellStyle name="Обычный 2 79" xfId="147"/>
    <cellStyle name="Обычный 2 8" xfId="148"/>
    <cellStyle name="Обычный 2 80" xfId="149"/>
    <cellStyle name="Обычный 2 81" xfId="150"/>
    <cellStyle name="Обычный 2 82" xfId="151"/>
    <cellStyle name="Обычный 2 83" xfId="152"/>
    <cellStyle name="Обычный 2 9" xfId="153"/>
    <cellStyle name="Обычный 2_03.14_ТЭР12_мобилизация" xfId="154"/>
    <cellStyle name="Обычный 3" xfId="155"/>
    <cellStyle name="Обычный 3 2" xfId="156"/>
    <cellStyle name="Обычный 4" xfId="157"/>
    <cellStyle name="Обычный 4 2" xfId="158"/>
    <cellStyle name="Обычный 4 2 2" xfId="159"/>
    <cellStyle name="Обычный 4 3" xfId="160"/>
    <cellStyle name="Обычный 4_Проект_2017" xfId="161"/>
    <cellStyle name="Обычный 5" xfId="162"/>
    <cellStyle name="Обычный 6" xfId="163"/>
    <cellStyle name="Обычный 7" xfId="164"/>
    <cellStyle name="Обычный 8" xfId="165"/>
    <cellStyle name="Обычный 9" xfId="166"/>
    <cellStyle name="Обычный_09.25_Куклину_ДСреда" xfId="167"/>
    <cellStyle name="Обычный_Новые статьи" xfId="168"/>
    <cellStyle name="Обычный_План 2016+" xfId="169"/>
    <cellStyle name="Followed Hyperlink" xfId="170"/>
    <cellStyle name="Плохой" xfId="171"/>
    <cellStyle name="Пояснение" xfId="172"/>
    <cellStyle name="Примечание" xfId="173"/>
    <cellStyle name="Percent" xfId="174"/>
    <cellStyle name="Процентный 2" xfId="175"/>
    <cellStyle name="Процентный 2 2" xfId="176"/>
    <cellStyle name="Процентный 3" xfId="177"/>
    <cellStyle name="Связанная ячейка" xfId="178"/>
    <cellStyle name="Стиль 1" xfId="179"/>
    <cellStyle name="Стиль 2" xfId="180"/>
    <cellStyle name="Стиль 3" xfId="181"/>
    <cellStyle name="Текст предупреждения" xfId="182"/>
    <cellStyle name="Тысячи [0]_Лист1" xfId="183"/>
    <cellStyle name="Тысячи_Лист1" xfId="184"/>
    <cellStyle name="Comma" xfId="185"/>
    <cellStyle name="Comma [0]" xfId="186"/>
    <cellStyle name="Финансовый 2" xfId="187"/>
    <cellStyle name="Финансовый 2 2" xfId="188"/>
    <cellStyle name="Хороший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tz3\&#1056;&#1072;&#1073;&#1086;&#1095;&#1080;&#1081;%20&#1089;&#1090;&#1086;&#1083;\&#1044;&#1086;&#1089;&#1090;&#1057;&#1056;&#1077;&#1076;&#1072;\&#1057;&#1091;&#1073;&#1089;&#1080;&#1076;&#1080;&#1103;_2017\08_&#1055;&#1088;&#1086;&#1077;&#1082;&#1090;\&#1055;&#1088;&#1086;&#1077;&#1082;&#1090;_2017&#1095;&#1077;&#1088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0;&#1088;&#1093;&#1080;&#1074;_2001-2008\&#1072;&#1088;&#1093;&#1080;&#1074;_2008\&#1055;&#1088;&#1086;&#1077;&#1082;&#1090;_2009\&#1041;&#1083;&#1072;&#1085;&#1082;&#1080;\proekt_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konom3\Local%20Settings\Temporary%20Internet%20Files\Content.IE5\G42HLGPS\&#1042;&#1085;&#1077;&#1073;&#1102;&#1076;&#1078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7;&#1072;&#1084;\&#1041;&#1102;&#1076;&#1078;&#1077;&#1090;\2017%20&#1075;&#1086;&#1076;\&#1055;&#1088;&#1086;&#1077;&#1082;&#1090;%20-%20&#1080;&#1102;&#1085;&#1100;\&#1055;&#1056;&#1054;&#1045;&#1050;&#1058;%20&#1085;&#1072;%202017%20&#1075;&#1086;&#1076;%20-%2015.07.2016%20(&#1057;&#1090;&#1072;&#1088;&#1086;&#1076;&#1091;&#1073;&#1094;&#1077;&#1074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истерства2018+"/>
      <sheetName val="Министерства2017укр+"/>
      <sheetName val="Министерства2017+"/>
      <sheetName val="Министерства2017черн"/>
      <sheetName val="План2017"/>
      <sheetName val="План2015+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_1"/>
      <sheetName val="211_2"/>
      <sheetName val="212_3"/>
      <sheetName val="212_31"/>
      <sheetName val="команд_4"/>
      <sheetName val="212_5"/>
      <sheetName val="221_6"/>
      <sheetName val="222 _7"/>
      <sheetName val="223_тепло"/>
      <sheetName val="223_газ "/>
      <sheetName val="223_электр"/>
      <sheetName val="223_вода"/>
      <sheetName val="223_ХВО"/>
      <sheetName val="224_13"/>
      <sheetName val="225_14"/>
      <sheetName val="226_15 "/>
      <sheetName val="226_16"/>
      <sheetName val="226_17"/>
      <sheetName val="226_18"/>
      <sheetName val="290_19"/>
      <sheetName val="290_20"/>
      <sheetName val="290_21"/>
      <sheetName val="310_22"/>
      <sheetName val="340_23"/>
      <sheetName val="340_24"/>
      <sheetName val="340_25"/>
      <sheetName val="340_26"/>
      <sheetName val="340_27"/>
      <sheetName val="340_28"/>
      <sheetName val="Пр_29"/>
      <sheetName val="Пр_30"/>
    </sheetNames>
    <sheetDataSet>
      <sheetData sheetId="20">
        <row r="2">
          <cell r="A2" t="str">
            <v>Расчет средств, необходимых для уплаты земельного налога по учреждениям социального обслуживания 
 на 2009 год</v>
          </cell>
        </row>
        <row r="4">
          <cell r="A4" t="str">
            <v>№ п/п</v>
          </cell>
          <cell r="B4" t="str">
            <v>Наименование учреждения</v>
          </cell>
          <cell r="C4" t="str">
            <v>Наименование объекта недвижимости</v>
          </cell>
          <cell r="D4" t="str">
            <v>Код ОКАТО</v>
          </cell>
          <cell r="E4" t="str">
            <v>Субъект РФ</v>
          </cell>
          <cell r="F4" t="str">
            <v>Наименование административно-территориального деления</v>
          </cell>
          <cell r="G4" t="str">
            <v>Почтовый ориентир</v>
          </cell>
          <cell r="H4" t="str">
            <v>Кадастровый номер земельного участка</v>
          </cell>
          <cell r="I4" t="str">
            <v>Категория земель</v>
          </cell>
          <cell r="J4" t="str">
            <v>разрешенное испоьзование земельного участка</v>
          </cell>
        </row>
        <row r="5">
          <cell r="A5">
            <v>1</v>
          </cell>
          <cell r="B5">
            <v>2</v>
          </cell>
        </row>
        <row r="11">
          <cell r="A11" t="str">
            <v>ИТОГО</v>
          </cell>
        </row>
        <row r="13">
          <cell r="A13" t="str">
            <v>№ п/п</v>
          </cell>
          <cell r="B13" t="str">
            <v>Наименование учреждения</v>
          </cell>
        </row>
        <row r="14">
          <cell r="A14">
            <v>1</v>
          </cell>
          <cell r="B14">
            <v>2</v>
          </cell>
        </row>
        <row r="20">
          <cell r="A20" t="str">
            <v>ИТОГО</v>
          </cell>
        </row>
        <row r="24">
          <cell r="B24" t="str">
            <v>Подписи: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Д_31"/>
      <sheetName val="Лист15"/>
      <sheetName val="доход_ОСП"/>
      <sheetName val="доход_ОДП"/>
      <sheetName val="доход_СП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ля МФ"/>
      <sheetName val="СВОД"/>
      <sheetName val="Мероприятия"/>
      <sheetName val="ЗАРПЛАТА- УКАЗЫ"/>
      <sheetName val="ФОТ УСО - ст.211"/>
      <sheetName val="212,222,226 - ком.расходы"/>
      <sheetName val="212 - выплаты до 3-х лет"/>
      <sheetName val="212 - льготы по КУ"/>
      <sheetName val="212 - ЕДК на проезд"/>
      <sheetName val="221 - усл.связи"/>
      <sheetName val="222 - трансп.услуги"/>
      <sheetName val="223 - тепло"/>
      <sheetName val="223 - электро"/>
      <sheetName val="223 - газ"/>
      <sheetName val="223 - хол.вода"/>
      <sheetName val="223 - стоки"/>
      <sheetName val="223 - гор.вода"/>
      <sheetName val="224 - аренда"/>
      <sheetName val="225 - сод.помещ."/>
      <sheetName val="225 - др.расх.на сод.имущ."/>
      <sheetName val="225 - тек. ремонт обор."/>
      <sheetName val="225 - тек. ремонт зданий"/>
      <sheetName val="225 - кап.ремонт"/>
      <sheetName val="225,226,310,340 - противопож."/>
      <sheetName val="226 - автострах."/>
      <sheetName val="226 - профосмотр"/>
      <sheetName val="226 - страх.работников"/>
      <sheetName val="226 - прочие услуги"/>
      <sheetName val="290 - прочие налоги"/>
      <sheetName val="290 - негат."/>
      <sheetName val="290 - трансп.налог"/>
      <sheetName val="290 - налог на имущ.-УСО"/>
      <sheetName val="290 - зем.налог"/>
      <sheetName val="310"/>
      <sheetName val="340 - ГСМ"/>
      <sheetName val="340 - прочие предм.снабж."/>
      <sheetName val="340 - кот.-печн.топливо"/>
      <sheetName val="340-медик."/>
      <sheetName val="340 - питание"/>
      <sheetName val="340 - мягк.инв."/>
      <sheetName val="340 сиро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view="pageBreakPreview" zoomScale="60" zoomScalePageLayoutView="0" workbookViewId="0" topLeftCell="A1">
      <selection activeCell="A8" sqref="A8:R8"/>
    </sheetView>
  </sheetViews>
  <sheetFormatPr defaultColWidth="9.00390625" defaultRowHeight="12.75"/>
  <cols>
    <col min="1" max="1" width="3.00390625" style="1" customWidth="1"/>
    <col min="2" max="2" width="19.75390625" style="1" customWidth="1"/>
    <col min="3" max="3" width="13.75390625" style="1" customWidth="1"/>
    <col min="4" max="4" width="13.125" style="1" customWidth="1"/>
    <col min="5" max="5" width="14.00390625" style="1" bestFit="1" customWidth="1"/>
    <col min="6" max="6" width="12.125" style="1" customWidth="1"/>
    <col min="7" max="7" width="14.875" style="1" customWidth="1"/>
    <col min="8" max="8" width="11.125" style="1" customWidth="1"/>
    <col min="9" max="9" width="11.875" style="1" customWidth="1"/>
    <col min="10" max="10" width="12.375" style="1" customWidth="1"/>
    <col min="11" max="11" width="14.125" style="1" customWidth="1"/>
    <col min="12" max="12" width="12.00390625" style="1" customWidth="1"/>
    <col min="13" max="13" width="9.375" style="1" customWidth="1"/>
    <col min="14" max="14" width="16.125" style="1" customWidth="1"/>
    <col min="15" max="15" width="14.625" style="1" customWidth="1"/>
    <col min="16" max="16" width="16.00390625" style="1" customWidth="1"/>
    <col min="17" max="17" width="13.875" style="1" customWidth="1"/>
    <col min="18" max="18" width="13.00390625" style="1" customWidth="1"/>
    <col min="19" max="16384" width="9.125" style="1" customWidth="1"/>
  </cols>
  <sheetData>
    <row r="1" spans="5:18" ht="43.5" customHeight="1">
      <c r="E1" s="28"/>
      <c r="F1" s="28"/>
      <c r="G1" s="28"/>
      <c r="L1" s="27"/>
      <c r="M1" s="27"/>
      <c r="N1" s="27"/>
      <c r="O1" s="27"/>
      <c r="P1" s="27"/>
      <c r="Q1" s="27"/>
      <c r="R1" s="27"/>
    </row>
    <row r="2" spans="1:18" ht="63.75" customHeight="1">
      <c r="A2" s="30" t="s">
        <v>123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22.5" customHeight="1">
      <c r="A3" s="30" t="s">
        <v>99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24" customHeight="1">
      <c r="A4" s="31" t="s">
        <v>85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35.25" customHeight="1">
      <c r="A5" s="33" t="s">
        <v>0</v>
      </c>
      <c r="B5" s="33"/>
      <c r="C5" s="34" t="s">
        <v>86</v>
      </c>
      <c r="D5" s="34" t="s">
        <v>84</v>
      </c>
      <c r="E5" s="33" t="s">
        <v>81</v>
      </c>
      <c r="F5" s="33"/>
      <c r="G5" s="33"/>
      <c r="H5" s="34" t="s">
        <v>78</v>
      </c>
      <c r="I5" s="34"/>
      <c r="J5" s="34" t="s">
        <v>79</v>
      </c>
      <c r="K5" s="34"/>
      <c r="L5" s="34" t="s">
        <v>91</v>
      </c>
      <c r="M5" s="34" t="s">
        <v>90</v>
      </c>
      <c r="N5" s="34" t="s">
        <v>80</v>
      </c>
      <c r="O5" s="33" t="s">
        <v>92</v>
      </c>
      <c r="P5" s="33"/>
      <c r="Q5" s="33" t="s">
        <v>93</v>
      </c>
      <c r="R5" s="33"/>
    </row>
    <row r="6" spans="1:18" ht="19.5" customHeight="1">
      <c r="A6" s="33"/>
      <c r="B6" s="33"/>
      <c r="C6" s="34"/>
      <c r="D6" s="34"/>
      <c r="E6" s="33" t="s">
        <v>1</v>
      </c>
      <c r="F6" s="33" t="s">
        <v>2</v>
      </c>
      <c r="G6" s="33"/>
      <c r="H6" s="34"/>
      <c r="I6" s="34"/>
      <c r="J6" s="34"/>
      <c r="K6" s="34"/>
      <c r="L6" s="34"/>
      <c r="M6" s="34"/>
      <c r="N6" s="34"/>
      <c r="O6" s="33"/>
      <c r="P6" s="33"/>
      <c r="Q6" s="33"/>
      <c r="R6" s="33"/>
    </row>
    <row r="7" spans="1:18" ht="69.75" customHeight="1">
      <c r="A7" s="2" t="s">
        <v>3</v>
      </c>
      <c r="B7" s="2" t="s">
        <v>4</v>
      </c>
      <c r="C7" s="34"/>
      <c r="D7" s="34"/>
      <c r="E7" s="33"/>
      <c r="F7" s="2" t="s">
        <v>5</v>
      </c>
      <c r="G7" s="2" t="s">
        <v>111</v>
      </c>
      <c r="H7" s="23" t="s">
        <v>87</v>
      </c>
      <c r="I7" s="23" t="s">
        <v>88</v>
      </c>
      <c r="J7" s="23" t="s">
        <v>89</v>
      </c>
      <c r="K7" s="23" t="s">
        <v>88</v>
      </c>
      <c r="L7" s="34"/>
      <c r="M7" s="34"/>
      <c r="N7" s="34"/>
      <c r="O7" s="2" t="s">
        <v>82</v>
      </c>
      <c r="P7" s="2" t="s">
        <v>83</v>
      </c>
      <c r="Q7" s="2" t="s">
        <v>94</v>
      </c>
      <c r="R7" s="2" t="s">
        <v>95</v>
      </c>
    </row>
    <row r="8" spans="1:19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"/>
    </row>
    <row r="9" spans="1:19" ht="165" hidden="1">
      <c r="A9" s="6">
        <v>2</v>
      </c>
      <c r="B9" s="6" t="s">
        <v>9</v>
      </c>
      <c r="C9" s="6"/>
      <c r="D9" s="6" t="s">
        <v>8</v>
      </c>
      <c r="E9" s="13">
        <v>300000</v>
      </c>
      <c r="F9" s="12">
        <f aca="true" t="shared" si="0" ref="F9:F22">ROUND(E9*0.1,2)</f>
        <v>30000</v>
      </c>
      <c r="G9" s="12">
        <f aca="true" t="shared" si="1" ref="G9:G22">E9-F9</f>
        <v>270000</v>
      </c>
      <c r="H9" s="6"/>
      <c r="I9" s="6"/>
      <c r="J9" s="6"/>
      <c r="K9" s="6"/>
      <c r="L9" s="6"/>
      <c r="M9" s="6"/>
      <c r="N9" s="6"/>
      <c r="O9" s="12"/>
      <c r="P9" s="12"/>
      <c r="Q9" s="12"/>
      <c r="R9" s="12"/>
      <c r="S9" s="3"/>
    </row>
    <row r="10" spans="1:19" ht="165" hidden="1">
      <c r="A10" s="6">
        <v>3</v>
      </c>
      <c r="B10" s="6" t="s">
        <v>10</v>
      </c>
      <c r="C10" s="6"/>
      <c r="D10" s="6" t="s">
        <v>8</v>
      </c>
      <c r="E10" s="13">
        <v>300000</v>
      </c>
      <c r="F10" s="12">
        <f t="shared" si="0"/>
        <v>30000</v>
      </c>
      <c r="G10" s="12">
        <f t="shared" si="1"/>
        <v>270000</v>
      </c>
      <c r="H10" s="6"/>
      <c r="I10" s="6"/>
      <c r="J10" s="6"/>
      <c r="K10" s="6"/>
      <c r="L10" s="6"/>
      <c r="M10" s="6"/>
      <c r="N10" s="6"/>
      <c r="O10" s="12"/>
      <c r="P10" s="12"/>
      <c r="Q10" s="12"/>
      <c r="R10" s="12"/>
      <c r="S10" s="3"/>
    </row>
    <row r="11" spans="1:19" ht="165" hidden="1">
      <c r="A11" s="6">
        <v>4</v>
      </c>
      <c r="B11" s="6" t="s">
        <v>11</v>
      </c>
      <c r="C11" s="6"/>
      <c r="D11" s="6" t="s">
        <v>8</v>
      </c>
      <c r="E11" s="13">
        <v>300000</v>
      </c>
      <c r="F11" s="12">
        <f t="shared" si="0"/>
        <v>30000</v>
      </c>
      <c r="G11" s="12">
        <f t="shared" si="1"/>
        <v>270000</v>
      </c>
      <c r="H11" s="6"/>
      <c r="I11" s="6"/>
      <c r="J11" s="6"/>
      <c r="K11" s="6"/>
      <c r="L11" s="6"/>
      <c r="M11" s="6"/>
      <c r="N11" s="6"/>
      <c r="O11" s="12"/>
      <c r="P11" s="12"/>
      <c r="Q11" s="12"/>
      <c r="R11" s="12"/>
      <c r="S11" s="3"/>
    </row>
    <row r="12" spans="1:19" ht="165" hidden="1">
      <c r="A12" s="6">
        <v>5</v>
      </c>
      <c r="B12" s="6" t="s">
        <v>12</v>
      </c>
      <c r="C12" s="6"/>
      <c r="D12" s="6" t="s">
        <v>8</v>
      </c>
      <c r="E12" s="13">
        <v>300000</v>
      </c>
      <c r="F12" s="12">
        <f t="shared" si="0"/>
        <v>30000</v>
      </c>
      <c r="G12" s="12">
        <f t="shared" si="1"/>
        <v>270000</v>
      </c>
      <c r="H12" s="6"/>
      <c r="I12" s="6"/>
      <c r="J12" s="6"/>
      <c r="K12" s="6"/>
      <c r="L12" s="6"/>
      <c r="M12" s="6"/>
      <c r="N12" s="6"/>
      <c r="O12" s="12"/>
      <c r="P12" s="12"/>
      <c r="Q12" s="12"/>
      <c r="R12" s="12"/>
      <c r="S12" s="3"/>
    </row>
    <row r="13" spans="1:19" ht="165" hidden="1">
      <c r="A13" s="6">
        <v>6</v>
      </c>
      <c r="B13" s="6" t="s">
        <v>13</v>
      </c>
      <c r="C13" s="6"/>
      <c r="D13" s="6" t="s">
        <v>8</v>
      </c>
      <c r="E13" s="13">
        <v>300000</v>
      </c>
      <c r="F13" s="12">
        <f t="shared" si="0"/>
        <v>30000</v>
      </c>
      <c r="G13" s="12">
        <f t="shared" si="1"/>
        <v>270000</v>
      </c>
      <c r="H13" s="6"/>
      <c r="I13" s="6"/>
      <c r="J13" s="6"/>
      <c r="K13" s="6"/>
      <c r="L13" s="6"/>
      <c r="M13" s="6"/>
      <c r="N13" s="6"/>
      <c r="O13" s="12"/>
      <c r="P13" s="12"/>
      <c r="Q13" s="12"/>
      <c r="R13" s="12"/>
      <c r="S13" s="3"/>
    </row>
    <row r="14" spans="1:19" ht="165" hidden="1">
      <c r="A14" s="6">
        <v>7</v>
      </c>
      <c r="B14" s="7" t="s">
        <v>14</v>
      </c>
      <c r="C14" s="7"/>
      <c r="D14" s="7" t="s">
        <v>8</v>
      </c>
      <c r="E14" s="14">
        <v>282000</v>
      </c>
      <c r="F14" s="12">
        <f t="shared" si="0"/>
        <v>28200</v>
      </c>
      <c r="G14" s="12">
        <f t="shared" si="1"/>
        <v>253800</v>
      </c>
      <c r="H14" s="7"/>
      <c r="I14" s="7"/>
      <c r="J14" s="7"/>
      <c r="K14" s="7"/>
      <c r="L14" s="7"/>
      <c r="M14" s="7"/>
      <c r="N14" s="7"/>
      <c r="O14" s="12"/>
      <c r="P14" s="12"/>
      <c r="Q14" s="12"/>
      <c r="R14" s="12"/>
      <c r="S14" s="3"/>
    </row>
    <row r="15" spans="1:19" ht="165" hidden="1">
      <c r="A15" s="6">
        <v>8</v>
      </c>
      <c r="B15" s="6" t="s">
        <v>15</v>
      </c>
      <c r="C15" s="6"/>
      <c r="D15" s="6" t="s">
        <v>8</v>
      </c>
      <c r="E15" s="13">
        <v>300000</v>
      </c>
      <c r="F15" s="12">
        <f t="shared" si="0"/>
        <v>30000</v>
      </c>
      <c r="G15" s="12">
        <f t="shared" si="1"/>
        <v>270000</v>
      </c>
      <c r="H15" s="6"/>
      <c r="I15" s="6"/>
      <c r="J15" s="6"/>
      <c r="K15" s="6"/>
      <c r="L15" s="6"/>
      <c r="M15" s="6"/>
      <c r="N15" s="6"/>
      <c r="O15" s="12"/>
      <c r="P15" s="12"/>
      <c r="Q15" s="12"/>
      <c r="R15" s="12"/>
      <c r="S15" s="3"/>
    </row>
    <row r="16" spans="1:19" ht="165" hidden="1">
      <c r="A16" s="6">
        <v>9</v>
      </c>
      <c r="B16" s="6" t="s">
        <v>16</v>
      </c>
      <c r="C16" s="6"/>
      <c r="D16" s="6" t="s">
        <v>8</v>
      </c>
      <c r="E16" s="13">
        <v>300000</v>
      </c>
      <c r="F16" s="12">
        <f t="shared" si="0"/>
        <v>30000</v>
      </c>
      <c r="G16" s="12">
        <f t="shared" si="1"/>
        <v>270000</v>
      </c>
      <c r="H16" s="6"/>
      <c r="I16" s="6"/>
      <c r="J16" s="6"/>
      <c r="K16" s="6"/>
      <c r="L16" s="6"/>
      <c r="M16" s="6"/>
      <c r="N16" s="6"/>
      <c r="O16" s="12"/>
      <c r="P16" s="12"/>
      <c r="Q16" s="12"/>
      <c r="R16" s="12"/>
      <c r="S16" s="3"/>
    </row>
    <row r="17" spans="1:19" ht="165" hidden="1">
      <c r="A17" s="6">
        <v>10</v>
      </c>
      <c r="B17" s="6" t="s">
        <v>17</v>
      </c>
      <c r="C17" s="6"/>
      <c r="D17" s="6" t="s">
        <v>8</v>
      </c>
      <c r="E17" s="13">
        <v>300000</v>
      </c>
      <c r="F17" s="12">
        <f t="shared" si="0"/>
        <v>30000</v>
      </c>
      <c r="G17" s="12">
        <f t="shared" si="1"/>
        <v>270000</v>
      </c>
      <c r="H17" s="6"/>
      <c r="I17" s="6"/>
      <c r="J17" s="6"/>
      <c r="K17" s="6"/>
      <c r="L17" s="6"/>
      <c r="M17" s="6"/>
      <c r="N17" s="6"/>
      <c r="O17" s="12"/>
      <c r="P17" s="12"/>
      <c r="Q17" s="12"/>
      <c r="R17" s="12"/>
      <c r="S17" s="3"/>
    </row>
    <row r="18" spans="1:19" ht="165" hidden="1">
      <c r="A18" s="6">
        <v>11</v>
      </c>
      <c r="B18" s="6" t="s">
        <v>18</v>
      </c>
      <c r="C18" s="6"/>
      <c r="D18" s="6" t="s">
        <v>8</v>
      </c>
      <c r="E18" s="13">
        <v>300000</v>
      </c>
      <c r="F18" s="12">
        <f t="shared" si="0"/>
        <v>30000</v>
      </c>
      <c r="G18" s="12">
        <f t="shared" si="1"/>
        <v>270000</v>
      </c>
      <c r="H18" s="6"/>
      <c r="I18" s="6"/>
      <c r="J18" s="6"/>
      <c r="K18" s="6"/>
      <c r="L18" s="6"/>
      <c r="M18" s="6"/>
      <c r="N18" s="6"/>
      <c r="O18" s="12"/>
      <c r="P18" s="12"/>
      <c r="Q18" s="12"/>
      <c r="R18" s="12"/>
      <c r="S18" s="3"/>
    </row>
    <row r="19" spans="1:19" ht="165" hidden="1">
      <c r="A19" s="6">
        <v>12</v>
      </c>
      <c r="B19" s="6" t="s">
        <v>19</v>
      </c>
      <c r="C19" s="6"/>
      <c r="D19" s="6" t="s">
        <v>8</v>
      </c>
      <c r="E19" s="13">
        <v>300000</v>
      </c>
      <c r="F19" s="12">
        <f t="shared" si="0"/>
        <v>30000</v>
      </c>
      <c r="G19" s="12">
        <f t="shared" si="1"/>
        <v>270000</v>
      </c>
      <c r="H19" s="6"/>
      <c r="I19" s="6"/>
      <c r="J19" s="6"/>
      <c r="K19" s="6"/>
      <c r="L19" s="6"/>
      <c r="M19" s="6"/>
      <c r="N19" s="6"/>
      <c r="O19" s="12"/>
      <c r="P19" s="12"/>
      <c r="Q19" s="12"/>
      <c r="R19" s="12"/>
      <c r="S19" s="3"/>
    </row>
    <row r="20" spans="1:19" ht="120" hidden="1">
      <c r="A20" s="6">
        <v>13</v>
      </c>
      <c r="B20" s="6" t="s">
        <v>20</v>
      </c>
      <c r="C20" s="6"/>
      <c r="D20" s="6" t="s">
        <v>21</v>
      </c>
      <c r="E20" s="13">
        <v>300000</v>
      </c>
      <c r="F20" s="12">
        <f t="shared" si="0"/>
        <v>30000</v>
      </c>
      <c r="G20" s="12">
        <f t="shared" si="1"/>
        <v>270000</v>
      </c>
      <c r="H20" s="6"/>
      <c r="I20" s="6"/>
      <c r="J20" s="6"/>
      <c r="K20" s="6"/>
      <c r="L20" s="6"/>
      <c r="M20" s="6"/>
      <c r="N20" s="6"/>
      <c r="O20" s="12"/>
      <c r="P20" s="12"/>
      <c r="Q20" s="12"/>
      <c r="R20" s="12"/>
      <c r="S20" s="3"/>
    </row>
    <row r="21" spans="1:19" ht="165" hidden="1">
      <c r="A21" s="6">
        <v>14</v>
      </c>
      <c r="B21" s="6" t="s">
        <v>22</v>
      </c>
      <c r="C21" s="6"/>
      <c r="D21" s="6" t="s">
        <v>8</v>
      </c>
      <c r="E21" s="13">
        <v>300000</v>
      </c>
      <c r="F21" s="12">
        <f t="shared" si="0"/>
        <v>30000</v>
      </c>
      <c r="G21" s="12">
        <f t="shared" si="1"/>
        <v>270000</v>
      </c>
      <c r="H21" s="6"/>
      <c r="I21" s="6"/>
      <c r="J21" s="6"/>
      <c r="K21" s="6"/>
      <c r="L21" s="6"/>
      <c r="M21" s="6"/>
      <c r="N21" s="6"/>
      <c r="O21" s="12"/>
      <c r="P21" s="12"/>
      <c r="Q21" s="12"/>
      <c r="R21" s="12"/>
      <c r="S21" s="3"/>
    </row>
    <row r="22" spans="1:19" ht="165" hidden="1">
      <c r="A22" s="6">
        <v>15</v>
      </c>
      <c r="B22" s="6" t="s">
        <v>23</v>
      </c>
      <c r="C22" s="6"/>
      <c r="D22" s="6" t="s">
        <v>8</v>
      </c>
      <c r="E22" s="13">
        <v>300000</v>
      </c>
      <c r="F22" s="12">
        <f t="shared" si="0"/>
        <v>30000</v>
      </c>
      <c r="G22" s="12">
        <f t="shared" si="1"/>
        <v>270000</v>
      </c>
      <c r="H22" s="6"/>
      <c r="I22" s="6"/>
      <c r="J22" s="6"/>
      <c r="K22" s="6"/>
      <c r="L22" s="6"/>
      <c r="M22" s="6"/>
      <c r="N22" s="6"/>
      <c r="O22" s="12"/>
      <c r="P22" s="12"/>
      <c r="Q22" s="12"/>
      <c r="R22" s="12"/>
      <c r="S22" s="3"/>
    </row>
    <row r="23" spans="1:18" ht="15" hidden="1">
      <c r="A23" s="6"/>
      <c r="B23" s="8" t="s">
        <v>1</v>
      </c>
      <c r="C23" s="8"/>
      <c r="D23" s="8"/>
      <c r="E23" s="15">
        <f>F23+G23</f>
        <v>4182000</v>
      </c>
      <c r="F23" s="15">
        <f>SUM(F9:F22)</f>
        <v>418200</v>
      </c>
      <c r="G23" s="15">
        <f>SUM(G9:G22)</f>
        <v>3763800</v>
      </c>
      <c r="H23" s="8"/>
      <c r="I23" s="8"/>
      <c r="J23" s="8"/>
      <c r="K23" s="8"/>
      <c r="L23" s="8"/>
      <c r="M23" s="8"/>
      <c r="N23" s="8"/>
      <c r="O23" s="15"/>
      <c r="P23" s="15"/>
      <c r="Q23" s="15"/>
      <c r="R23" s="15"/>
    </row>
    <row r="24" spans="1:18" ht="23.25" customHeight="1" hidden="1">
      <c r="A24" s="29" t="s">
        <v>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9" ht="105" hidden="1">
      <c r="A25" s="6">
        <v>1</v>
      </c>
      <c r="B25" s="16" t="s">
        <v>24</v>
      </c>
      <c r="C25" s="16"/>
      <c r="D25" s="17" t="s">
        <v>25</v>
      </c>
      <c r="E25" s="13">
        <v>1250</v>
      </c>
      <c r="F25" s="12">
        <f aca="true" t="shared" si="2" ref="F25:F48">ROUND(E25*0.1,2)</f>
        <v>125</v>
      </c>
      <c r="G25" s="12">
        <f aca="true" t="shared" si="3" ref="G25:G48">E25-F25</f>
        <v>1125</v>
      </c>
      <c r="H25" s="17"/>
      <c r="I25" s="17"/>
      <c r="J25" s="17"/>
      <c r="K25" s="17"/>
      <c r="L25" s="17"/>
      <c r="M25" s="17"/>
      <c r="N25" s="17"/>
      <c r="O25" s="12"/>
      <c r="P25" s="12"/>
      <c r="Q25" s="12"/>
      <c r="R25" s="12"/>
      <c r="S25" s="3"/>
    </row>
    <row r="26" spans="1:19" ht="165" hidden="1">
      <c r="A26" s="6">
        <v>2</v>
      </c>
      <c r="B26" s="16" t="s">
        <v>26</v>
      </c>
      <c r="C26" s="16"/>
      <c r="D26" s="17" t="s">
        <v>27</v>
      </c>
      <c r="E26" s="13">
        <v>350</v>
      </c>
      <c r="F26" s="12">
        <f t="shared" si="2"/>
        <v>35</v>
      </c>
      <c r="G26" s="12">
        <f t="shared" si="3"/>
        <v>315</v>
      </c>
      <c r="H26" s="17"/>
      <c r="I26" s="17"/>
      <c r="J26" s="17"/>
      <c r="K26" s="17"/>
      <c r="L26" s="17"/>
      <c r="M26" s="17"/>
      <c r="N26" s="17"/>
      <c r="O26" s="12"/>
      <c r="P26" s="12"/>
      <c r="Q26" s="12"/>
      <c r="R26" s="12"/>
      <c r="S26" s="3"/>
    </row>
    <row r="27" spans="1:19" ht="135" hidden="1">
      <c r="A27" s="6">
        <v>3</v>
      </c>
      <c r="B27" s="16" t="s">
        <v>28</v>
      </c>
      <c r="C27" s="16"/>
      <c r="D27" s="17" t="s">
        <v>29</v>
      </c>
      <c r="E27" s="13">
        <v>450</v>
      </c>
      <c r="F27" s="12">
        <f t="shared" si="2"/>
        <v>45</v>
      </c>
      <c r="G27" s="12">
        <f t="shared" si="3"/>
        <v>405</v>
      </c>
      <c r="H27" s="17"/>
      <c r="I27" s="17"/>
      <c r="J27" s="17"/>
      <c r="K27" s="17"/>
      <c r="L27" s="17"/>
      <c r="M27" s="17"/>
      <c r="N27" s="17"/>
      <c r="O27" s="12"/>
      <c r="P27" s="12"/>
      <c r="Q27" s="12"/>
      <c r="R27" s="12"/>
      <c r="S27" s="3"/>
    </row>
    <row r="28" spans="1:19" ht="90" hidden="1">
      <c r="A28" s="6">
        <v>4</v>
      </c>
      <c r="B28" s="16" t="s">
        <v>30</v>
      </c>
      <c r="C28" s="16"/>
      <c r="D28" s="17" t="s">
        <v>31</v>
      </c>
      <c r="E28" s="13">
        <v>500</v>
      </c>
      <c r="F28" s="12">
        <f t="shared" si="2"/>
        <v>50</v>
      </c>
      <c r="G28" s="12">
        <f t="shared" si="3"/>
        <v>450</v>
      </c>
      <c r="H28" s="17"/>
      <c r="I28" s="17"/>
      <c r="J28" s="17"/>
      <c r="K28" s="17"/>
      <c r="L28" s="17"/>
      <c r="M28" s="17"/>
      <c r="N28" s="17"/>
      <c r="O28" s="12"/>
      <c r="P28" s="12"/>
      <c r="Q28" s="12"/>
      <c r="R28" s="12"/>
      <c r="S28" s="3"/>
    </row>
    <row r="29" spans="1:19" ht="135" hidden="1">
      <c r="A29" s="6">
        <v>5</v>
      </c>
      <c r="B29" s="16" t="s">
        <v>32</v>
      </c>
      <c r="C29" s="16"/>
      <c r="D29" s="17" t="s">
        <v>29</v>
      </c>
      <c r="E29" s="13">
        <v>350</v>
      </c>
      <c r="F29" s="12">
        <f t="shared" si="2"/>
        <v>35</v>
      </c>
      <c r="G29" s="12">
        <f t="shared" si="3"/>
        <v>315</v>
      </c>
      <c r="H29" s="17"/>
      <c r="I29" s="17"/>
      <c r="J29" s="17"/>
      <c r="K29" s="17"/>
      <c r="L29" s="17"/>
      <c r="M29" s="17"/>
      <c r="N29" s="17"/>
      <c r="O29" s="12"/>
      <c r="P29" s="12"/>
      <c r="Q29" s="12"/>
      <c r="R29" s="12"/>
      <c r="S29" s="3"/>
    </row>
    <row r="30" spans="1:19" ht="63.75" customHeight="1" hidden="1">
      <c r="A30" s="6">
        <v>6</v>
      </c>
      <c r="B30" s="16" t="s">
        <v>33</v>
      </c>
      <c r="C30" s="16"/>
      <c r="D30" s="17" t="s">
        <v>34</v>
      </c>
      <c r="E30" s="13">
        <v>400</v>
      </c>
      <c r="F30" s="12">
        <f t="shared" si="2"/>
        <v>40</v>
      </c>
      <c r="G30" s="12">
        <f t="shared" si="3"/>
        <v>360</v>
      </c>
      <c r="H30" s="17"/>
      <c r="I30" s="17"/>
      <c r="J30" s="17"/>
      <c r="K30" s="17"/>
      <c r="L30" s="17"/>
      <c r="M30" s="17"/>
      <c r="N30" s="17"/>
      <c r="O30" s="12"/>
      <c r="P30" s="12"/>
      <c r="Q30" s="12"/>
      <c r="R30" s="12"/>
      <c r="S30" s="3"/>
    </row>
    <row r="31" spans="1:19" ht="135" hidden="1">
      <c r="A31" s="6">
        <v>7</v>
      </c>
      <c r="B31" s="16" t="s">
        <v>35</v>
      </c>
      <c r="C31" s="16"/>
      <c r="D31" s="17" t="s">
        <v>29</v>
      </c>
      <c r="E31" s="13">
        <v>750</v>
      </c>
      <c r="F31" s="12">
        <f t="shared" si="2"/>
        <v>75</v>
      </c>
      <c r="G31" s="12">
        <f t="shared" si="3"/>
        <v>675</v>
      </c>
      <c r="H31" s="17"/>
      <c r="I31" s="17"/>
      <c r="J31" s="17"/>
      <c r="K31" s="17"/>
      <c r="L31" s="17"/>
      <c r="M31" s="17"/>
      <c r="N31" s="17"/>
      <c r="O31" s="12"/>
      <c r="P31" s="12"/>
      <c r="Q31" s="12"/>
      <c r="R31" s="12"/>
      <c r="S31" s="3"/>
    </row>
    <row r="32" spans="1:19" ht="120" hidden="1">
      <c r="A32" s="6">
        <v>8</v>
      </c>
      <c r="B32" s="16" t="s">
        <v>36</v>
      </c>
      <c r="C32" s="16"/>
      <c r="D32" s="17" t="s">
        <v>37</v>
      </c>
      <c r="E32" s="13">
        <v>150</v>
      </c>
      <c r="F32" s="12">
        <f t="shared" si="2"/>
        <v>15</v>
      </c>
      <c r="G32" s="12">
        <f t="shared" si="3"/>
        <v>135</v>
      </c>
      <c r="H32" s="17"/>
      <c r="I32" s="17"/>
      <c r="J32" s="17"/>
      <c r="K32" s="17"/>
      <c r="L32" s="17"/>
      <c r="M32" s="17"/>
      <c r="N32" s="17"/>
      <c r="O32" s="12"/>
      <c r="P32" s="12"/>
      <c r="Q32" s="12"/>
      <c r="R32" s="12"/>
      <c r="S32" s="3"/>
    </row>
    <row r="33" spans="1:19" ht="120" hidden="1">
      <c r="A33" s="6">
        <v>9</v>
      </c>
      <c r="B33" s="16" t="s">
        <v>38</v>
      </c>
      <c r="C33" s="16"/>
      <c r="D33" s="17" t="s">
        <v>37</v>
      </c>
      <c r="E33" s="13">
        <v>150</v>
      </c>
      <c r="F33" s="12">
        <f t="shared" si="2"/>
        <v>15</v>
      </c>
      <c r="G33" s="12">
        <f t="shared" si="3"/>
        <v>135</v>
      </c>
      <c r="H33" s="17"/>
      <c r="I33" s="17"/>
      <c r="J33" s="17"/>
      <c r="K33" s="17"/>
      <c r="L33" s="17"/>
      <c r="M33" s="17"/>
      <c r="N33" s="17"/>
      <c r="O33" s="12"/>
      <c r="P33" s="12"/>
      <c r="Q33" s="12"/>
      <c r="R33" s="12"/>
      <c r="S33" s="3"/>
    </row>
    <row r="34" spans="1:19" ht="76.5" customHeight="1" hidden="1">
      <c r="A34" s="6">
        <v>10</v>
      </c>
      <c r="B34" s="16" t="s">
        <v>39</v>
      </c>
      <c r="C34" s="16"/>
      <c r="D34" s="17" t="s">
        <v>37</v>
      </c>
      <c r="E34" s="13">
        <v>150</v>
      </c>
      <c r="F34" s="12">
        <f t="shared" si="2"/>
        <v>15</v>
      </c>
      <c r="G34" s="12">
        <f t="shared" si="3"/>
        <v>135</v>
      </c>
      <c r="H34" s="17"/>
      <c r="I34" s="17"/>
      <c r="J34" s="17"/>
      <c r="K34" s="17"/>
      <c r="L34" s="17"/>
      <c r="M34" s="17"/>
      <c r="N34" s="17"/>
      <c r="O34" s="12"/>
      <c r="P34" s="12"/>
      <c r="Q34" s="12"/>
      <c r="R34" s="12"/>
      <c r="S34" s="3"/>
    </row>
    <row r="35" spans="1:19" ht="120" hidden="1">
      <c r="A35" s="6">
        <v>11</v>
      </c>
      <c r="B35" s="16" t="s">
        <v>40</v>
      </c>
      <c r="C35" s="16"/>
      <c r="D35" s="17" t="s">
        <v>37</v>
      </c>
      <c r="E35" s="13">
        <v>150</v>
      </c>
      <c r="F35" s="12">
        <f t="shared" si="2"/>
        <v>15</v>
      </c>
      <c r="G35" s="12">
        <f t="shared" si="3"/>
        <v>135</v>
      </c>
      <c r="H35" s="17"/>
      <c r="I35" s="17"/>
      <c r="J35" s="17"/>
      <c r="K35" s="17"/>
      <c r="L35" s="17"/>
      <c r="M35" s="17"/>
      <c r="N35" s="17"/>
      <c r="O35" s="12"/>
      <c r="P35" s="12"/>
      <c r="Q35" s="12"/>
      <c r="R35" s="12"/>
      <c r="S35" s="3"/>
    </row>
    <row r="36" spans="1:19" ht="120" hidden="1">
      <c r="A36" s="6">
        <v>12</v>
      </c>
      <c r="B36" s="16" t="s">
        <v>41</v>
      </c>
      <c r="C36" s="16"/>
      <c r="D36" s="17" t="s">
        <v>37</v>
      </c>
      <c r="E36" s="13">
        <v>150</v>
      </c>
      <c r="F36" s="12">
        <f t="shared" si="2"/>
        <v>15</v>
      </c>
      <c r="G36" s="12">
        <f t="shared" si="3"/>
        <v>135</v>
      </c>
      <c r="H36" s="17"/>
      <c r="I36" s="17"/>
      <c r="J36" s="17"/>
      <c r="K36" s="17"/>
      <c r="L36" s="17"/>
      <c r="M36" s="17"/>
      <c r="N36" s="17"/>
      <c r="O36" s="12"/>
      <c r="P36" s="12"/>
      <c r="Q36" s="12"/>
      <c r="R36" s="12"/>
      <c r="S36" s="3"/>
    </row>
    <row r="37" spans="1:19" ht="120" hidden="1">
      <c r="A37" s="6">
        <v>13</v>
      </c>
      <c r="B37" s="16" t="s">
        <v>42</v>
      </c>
      <c r="C37" s="16"/>
      <c r="D37" s="17" t="s">
        <v>37</v>
      </c>
      <c r="E37" s="13">
        <v>150</v>
      </c>
      <c r="F37" s="12">
        <f t="shared" si="2"/>
        <v>15</v>
      </c>
      <c r="G37" s="12">
        <f t="shared" si="3"/>
        <v>135</v>
      </c>
      <c r="H37" s="17"/>
      <c r="I37" s="17"/>
      <c r="J37" s="17"/>
      <c r="K37" s="17"/>
      <c r="L37" s="17"/>
      <c r="M37" s="17"/>
      <c r="N37" s="17"/>
      <c r="O37" s="12"/>
      <c r="P37" s="12"/>
      <c r="Q37" s="12"/>
      <c r="R37" s="12"/>
      <c r="S37" s="3"/>
    </row>
    <row r="38" spans="1:19" ht="120" hidden="1">
      <c r="A38" s="6">
        <v>14</v>
      </c>
      <c r="B38" s="16" t="s">
        <v>43</v>
      </c>
      <c r="C38" s="16"/>
      <c r="D38" s="17" t="s">
        <v>37</v>
      </c>
      <c r="E38" s="13">
        <v>150</v>
      </c>
      <c r="F38" s="12">
        <f t="shared" si="2"/>
        <v>15</v>
      </c>
      <c r="G38" s="12">
        <f t="shared" si="3"/>
        <v>135</v>
      </c>
      <c r="H38" s="17"/>
      <c r="I38" s="17"/>
      <c r="J38" s="17"/>
      <c r="K38" s="17"/>
      <c r="L38" s="17"/>
      <c r="M38" s="17"/>
      <c r="N38" s="17"/>
      <c r="O38" s="12"/>
      <c r="P38" s="12"/>
      <c r="Q38" s="12"/>
      <c r="R38" s="12"/>
      <c r="S38" s="3"/>
    </row>
    <row r="39" spans="1:19" ht="120" hidden="1">
      <c r="A39" s="6">
        <v>15</v>
      </c>
      <c r="B39" s="16" t="s">
        <v>44</v>
      </c>
      <c r="C39" s="16"/>
      <c r="D39" s="17" t="s">
        <v>37</v>
      </c>
      <c r="E39" s="13">
        <v>150</v>
      </c>
      <c r="F39" s="12">
        <f t="shared" si="2"/>
        <v>15</v>
      </c>
      <c r="G39" s="12">
        <f t="shared" si="3"/>
        <v>135</v>
      </c>
      <c r="H39" s="17"/>
      <c r="I39" s="17"/>
      <c r="J39" s="17"/>
      <c r="K39" s="17"/>
      <c r="L39" s="17"/>
      <c r="M39" s="17"/>
      <c r="N39" s="17"/>
      <c r="O39" s="12"/>
      <c r="P39" s="12"/>
      <c r="Q39" s="12"/>
      <c r="R39" s="12"/>
      <c r="S39" s="3"/>
    </row>
    <row r="40" spans="1:19" ht="120" hidden="1">
      <c r="A40" s="6">
        <v>16</v>
      </c>
      <c r="B40" s="16" t="s">
        <v>45</v>
      </c>
      <c r="C40" s="16"/>
      <c r="D40" s="17" t="s">
        <v>37</v>
      </c>
      <c r="E40" s="13">
        <v>150</v>
      </c>
      <c r="F40" s="12">
        <f t="shared" si="2"/>
        <v>15</v>
      </c>
      <c r="G40" s="12">
        <f t="shared" si="3"/>
        <v>135</v>
      </c>
      <c r="H40" s="17"/>
      <c r="I40" s="17"/>
      <c r="J40" s="17"/>
      <c r="K40" s="17"/>
      <c r="L40" s="17"/>
      <c r="M40" s="17"/>
      <c r="N40" s="17"/>
      <c r="O40" s="12"/>
      <c r="P40" s="12"/>
      <c r="Q40" s="12"/>
      <c r="R40" s="12"/>
      <c r="S40" s="3"/>
    </row>
    <row r="41" spans="1:19" ht="120" hidden="1">
      <c r="A41" s="6">
        <v>17</v>
      </c>
      <c r="B41" s="16" t="s">
        <v>46</v>
      </c>
      <c r="C41" s="16"/>
      <c r="D41" s="17" t="s">
        <v>37</v>
      </c>
      <c r="E41" s="13">
        <v>150</v>
      </c>
      <c r="F41" s="12">
        <f t="shared" si="2"/>
        <v>15</v>
      </c>
      <c r="G41" s="12">
        <f t="shared" si="3"/>
        <v>135</v>
      </c>
      <c r="H41" s="17"/>
      <c r="I41" s="17"/>
      <c r="J41" s="17"/>
      <c r="K41" s="17"/>
      <c r="L41" s="17"/>
      <c r="M41" s="17"/>
      <c r="N41" s="17"/>
      <c r="O41" s="12"/>
      <c r="P41" s="12"/>
      <c r="Q41" s="12"/>
      <c r="R41" s="12"/>
      <c r="S41" s="3"/>
    </row>
    <row r="42" spans="1:19" ht="120" hidden="1">
      <c r="A42" s="6">
        <v>18</v>
      </c>
      <c r="B42" s="16" t="s">
        <v>47</v>
      </c>
      <c r="C42" s="16"/>
      <c r="D42" s="17" t="s">
        <v>37</v>
      </c>
      <c r="E42" s="13">
        <v>150</v>
      </c>
      <c r="F42" s="12">
        <f t="shared" si="2"/>
        <v>15</v>
      </c>
      <c r="G42" s="12">
        <f t="shared" si="3"/>
        <v>135</v>
      </c>
      <c r="H42" s="17"/>
      <c r="I42" s="17"/>
      <c r="J42" s="17"/>
      <c r="K42" s="17"/>
      <c r="L42" s="17"/>
      <c r="M42" s="17"/>
      <c r="N42" s="17"/>
      <c r="O42" s="12"/>
      <c r="P42" s="12"/>
      <c r="Q42" s="12"/>
      <c r="R42" s="12"/>
      <c r="S42" s="3"/>
    </row>
    <row r="43" spans="1:19" ht="120" hidden="1">
      <c r="A43" s="6">
        <v>19</v>
      </c>
      <c r="B43" s="16" t="s">
        <v>48</v>
      </c>
      <c r="C43" s="16"/>
      <c r="D43" s="17" t="s">
        <v>37</v>
      </c>
      <c r="E43" s="13">
        <v>150</v>
      </c>
      <c r="F43" s="12">
        <f t="shared" si="2"/>
        <v>15</v>
      </c>
      <c r="G43" s="12">
        <f t="shared" si="3"/>
        <v>135</v>
      </c>
      <c r="H43" s="17"/>
      <c r="I43" s="17"/>
      <c r="J43" s="17"/>
      <c r="K43" s="17"/>
      <c r="L43" s="17"/>
      <c r="M43" s="17"/>
      <c r="N43" s="17"/>
      <c r="O43" s="12"/>
      <c r="P43" s="12"/>
      <c r="Q43" s="12"/>
      <c r="R43" s="12"/>
      <c r="S43" s="3"/>
    </row>
    <row r="44" spans="1:19" ht="120" hidden="1">
      <c r="A44" s="6">
        <v>20</v>
      </c>
      <c r="B44" s="16" t="s">
        <v>49</v>
      </c>
      <c r="C44" s="16"/>
      <c r="D44" s="17" t="s">
        <v>37</v>
      </c>
      <c r="E44" s="13">
        <v>150</v>
      </c>
      <c r="F44" s="12">
        <f t="shared" si="2"/>
        <v>15</v>
      </c>
      <c r="G44" s="12">
        <f t="shared" si="3"/>
        <v>135</v>
      </c>
      <c r="H44" s="17"/>
      <c r="I44" s="17"/>
      <c r="J44" s="17"/>
      <c r="K44" s="17"/>
      <c r="L44" s="17"/>
      <c r="M44" s="17"/>
      <c r="N44" s="17"/>
      <c r="O44" s="12"/>
      <c r="P44" s="12"/>
      <c r="Q44" s="12"/>
      <c r="R44" s="12"/>
      <c r="S44" s="3"/>
    </row>
    <row r="45" spans="1:19" ht="120" hidden="1">
      <c r="A45" s="6">
        <v>21</v>
      </c>
      <c r="B45" s="16" t="s">
        <v>50</v>
      </c>
      <c r="C45" s="16"/>
      <c r="D45" s="17" t="s">
        <v>37</v>
      </c>
      <c r="E45" s="13">
        <v>150</v>
      </c>
      <c r="F45" s="12">
        <f t="shared" si="2"/>
        <v>15</v>
      </c>
      <c r="G45" s="12">
        <f t="shared" si="3"/>
        <v>135</v>
      </c>
      <c r="H45" s="17"/>
      <c r="I45" s="17"/>
      <c r="J45" s="17"/>
      <c r="K45" s="17"/>
      <c r="L45" s="17"/>
      <c r="M45" s="17"/>
      <c r="N45" s="17"/>
      <c r="O45" s="12"/>
      <c r="P45" s="12"/>
      <c r="Q45" s="12"/>
      <c r="R45" s="12"/>
      <c r="S45" s="3"/>
    </row>
    <row r="46" spans="1:19" ht="120" hidden="1">
      <c r="A46" s="6">
        <v>22</v>
      </c>
      <c r="B46" s="16" t="s">
        <v>51</v>
      </c>
      <c r="C46" s="16"/>
      <c r="D46" s="17" t="s">
        <v>37</v>
      </c>
      <c r="E46" s="13">
        <v>150</v>
      </c>
      <c r="F46" s="12">
        <f t="shared" si="2"/>
        <v>15</v>
      </c>
      <c r="G46" s="12">
        <f t="shared" si="3"/>
        <v>135</v>
      </c>
      <c r="H46" s="17"/>
      <c r="I46" s="17"/>
      <c r="J46" s="17"/>
      <c r="K46" s="17"/>
      <c r="L46" s="17"/>
      <c r="M46" s="17"/>
      <c r="N46" s="17"/>
      <c r="O46" s="12"/>
      <c r="P46" s="12"/>
      <c r="Q46" s="12"/>
      <c r="R46" s="12"/>
      <c r="S46" s="3"/>
    </row>
    <row r="47" spans="1:19" ht="120" hidden="1">
      <c r="A47" s="6">
        <v>23</v>
      </c>
      <c r="B47" s="16" t="s">
        <v>52</v>
      </c>
      <c r="C47" s="16"/>
      <c r="D47" s="17" t="s">
        <v>37</v>
      </c>
      <c r="E47" s="13">
        <v>150</v>
      </c>
      <c r="F47" s="12">
        <f t="shared" si="2"/>
        <v>15</v>
      </c>
      <c r="G47" s="12">
        <f t="shared" si="3"/>
        <v>135</v>
      </c>
      <c r="H47" s="17"/>
      <c r="I47" s="17"/>
      <c r="J47" s="17"/>
      <c r="K47" s="17"/>
      <c r="L47" s="17"/>
      <c r="M47" s="17"/>
      <c r="N47" s="17"/>
      <c r="O47" s="12"/>
      <c r="P47" s="12"/>
      <c r="Q47" s="12"/>
      <c r="R47" s="12"/>
      <c r="S47" s="3"/>
    </row>
    <row r="48" spans="1:19" ht="120" hidden="1">
      <c r="A48" s="6">
        <v>24</v>
      </c>
      <c r="B48" s="16" t="s">
        <v>53</v>
      </c>
      <c r="C48" s="16"/>
      <c r="D48" s="17" t="s">
        <v>37</v>
      </c>
      <c r="E48" s="13">
        <v>150</v>
      </c>
      <c r="F48" s="12">
        <f t="shared" si="2"/>
        <v>15</v>
      </c>
      <c r="G48" s="12">
        <f t="shared" si="3"/>
        <v>135</v>
      </c>
      <c r="H48" s="17"/>
      <c r="I48" s="17"/>
      <c r="J48" s="17"/>
      <c r="K48" s="17"/>
      <c r="L48" s="17"/>
      <c r="M48" s="17"/>
      <c r="N48" s="17"/>
      <c r="O48" s="12"/>
      <c r="P48" s="12"/>
      <c r="Q48" s="12"/>
      <c r="R48" s="12"/>
      <c r="S48" s="3"/>
    </row>
    <row r="49" spans="1:21" ht="15" hidden="1">
      <c r="A49" s="6"/>
      <c r="B49" s="8" t="s">
        <v>1</v>
      </c>
      <c r="C49" s="8"/>
      <c r="D49" s="8"/>
      <c r="E49" s="15">
        <f>SUM(E25:E48)</f>
        <v>6600</v>
      </c>
      <c r="F49" s="15">
        <f>SUM(F25:F48)</f>
        <v>660</v>
      </c>
      <c r="G49" s="15">
        <f>SUM(G25:G48)</f>
        <v>5940</v>
      </c>
      <c r="H49" s="8"/>
      <c r="I49" s="8"/>
      <c r="J49" s="8"/>
      <c r="K49" s="8"/>
      <c r="L49" s="8"/>
      <c r="M49" s="8"/>
      <c r="N49" s="8"/>
      <c r="O49" s="15"/>
      <c r="P49" s="15"/>
      <c r="Q49" s="15"/>
      <c r="R49" s="15"/>
      <c r="T49" s="4"/>
      <c r="U49" s="4"/>
    </row>
    <row r="50" spans="1:21" ht="28.5" customHeight="1" hidden="1">
      <c r="A50" s="29" t="s">
        <v>54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T50" s="4"/>
      <c r="U50" s="4"/>
    </row>
    <row r="51" spans="1:19" ht="38.25" customHeight="1" hidden="1">
      <c r="A51" s="6">
        <v>1</v>
      </c>
      <c r="B51" s="11" t="s">
        <v>55</v>
      </c>
      <c r="C51" s="11"/>
      <c r="D51" s="9" t="s">
        <v>56</v>
      </c>
      <c r="E51" s="18">
        <v>150</v>
      </c>
      <c r="F51" s="12">
        <f aca="true" t="shared" si="4" ref="F51:F71">ROUND(E51*0.1,2)</f>
        <v>15</v>
      </c>
      <c r="G51" s="12">
        <f>E51-F51</f>
        <v>135</v>
      </c>
      <c r="H51" s="9"/>
      <c r="I51" s="9"/>
      <c r="J51" s="9"/>
      <c r="K51" s="9"/>
      <c r="L51" s="9"/>
      <c r="M51" s="9"/>
      <c r="N51" s="9"/>
      <c r="O51" s="12"/>
      <c r="P51" s="12"/>
      <c r="Q51" s="12"/>
      <c r="R51" s="12"/>
      <c r="S51" s="3"/>
    </row>
    <row r="52" spans="1:19" ht="105" hidden="1">
      <c r="A52" s="6">
        <v>2</v>
      </c>
      <c r="B52" s="11" t="s">
        <v>57</v>
      </c>
      <c r="C52" s="11"/>
      <c r="D52" s="9" t="s">
        <v>58</v>
      </c>
      <c r="E52" s="18">
        <v>250</v>
      </c>
      <c r="F52" s="12">
        <f t="shared" si="4"/>
        <v>25</v>
      </c>
      <c r="G52" s="12">
        <f>E52-F52</f>
        <v>225</v>
      </c>
      <c r="H52" s="9"/>
      <c r="I52" s="9"/>
      <c r="J52" s="9"/>
      <c r="K52" s="9"/>
      <c r="L52" s="9"/>
      <c r="M52" s="9"/>
      <c r="N52" s="9"/>
      <c r="O52" s="12"/>
      <c r="P52" s="12"/>
      <c r="Q52" s="12"/>
      <c r="R52" s="12"/>
      <c r="S52" s="3"/>
    </row>
    <row r="53" spans="1:19" ht="75" hidden="1">
      <c r="A53" s="6">
        <v>3</v>
      </c>
      <c r="B53" s="11" t="s">
        <v>59</v>
      </c>
      <c r="C53" s="11"/>
      <c r="D53" s="9" t="s">
        <v>56</v>
      </c>
      <c r="E53" s="18">
        <v>150</v>
      </c>
      <c r="F53" s="12">
        <f t="shared" si="4"/>
        <v>15</v>
      </c>
      <c r="G53" s="12">
        <f>E53-F53</f>
        <v>135</v>
      </c>
      <c r="H53" s="9"/>
      <c r="I53" s="9"/>
      <c r="J53" s="9"/>
      <c r="K53" s="9"/>
      <c r="L53" s="9"/>
      <c r="M53" s="9"/>
      <c r="N53" s="9"/>
      <c r="O53" s="12"/>
      <c r="P53" s="12"/>
      <c r="Q53" s="12"/>
      <c r="R53" s="12"/>
      <c r="S53" s="3"/>
    </row>
    <row r="54" spans="1:19" ht="15" hidden="1">
      <c r="A54" s="6"/>
      <c r="B54" s="11" t="s">
        <v>1</v>
      </c>
      <c r="C54" s="11"/>
      <c r="D54" s="19"/>
      <c r="E54" s="18">
        <f>SUM(E51:E53)</f>
        <v>550</v>
      </c>
      <c r="F54" s="18">
        <f>SUM(F51:F53)</f>
        <v>55</v>
      </c>
      <c r="G54" s="18">
        <f>SUM(G51:G53)</f>
        <v>495</v>
      </c>
      <c r="H54" s="19"/>
      <c r="I54" s="19"/>
      <c r="J54" s="19"/>
      <c r="K54" s="19"/>
      <c r="L54" s="19"/>
      <c r="M54" s="19"/>
      <c r="N54" s="19"/>
      <c r="O54" s="18"/>
      <c r="P54" s="18"/>
      <c r="Q54" s="18"/>
      <c r="R54" s="18"/>
      <c r="S54" s="3"/>
    </row>
    <row r="55" spans="1:19" ht="30.75" customHeight="1" hidden="1">
      <c r="A55" s="29" t="s">
        <v>60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3"/>
    </row>
    <row r="56" spans="1:19" ht="63.75" customHeight="1" hidden="1">
      <c r="A56" s="6">
        <v>1</v>
      </c>
      <c r="B56" s="11" t="s">
        <v>61</v>
      </c>
      <c r="C56" s="11"/>
      <c r="D56" s="36" t="s">
        <v>98</v>
      </c>
      <c r="E56" s="18">
        <v>260</v>
      </c>
      <c r="F56" s="12">
        <f t="shared" si="4"/>
        <v>26</v>
      </c>
      <c r="G56" s="12">
        <f aca="true" t="shared" si="5" ref="G56:G61">E56-F56</f>
        <v>234</v>
      </c>
      <c r="H56" s="9"/>
      <c r="I56" s="9"/>
      <c r="J56" s="9"/>
      <c r="K56" s="9"/>
      <c r="L56" s="9"/>
      <c r="M56" s="9"/>
      <c r="N56" s="9"/>
      <c r="O56" s="12"/>
      <c r="P56" s="12"/>
      <c r="Q56" s="12"/>
      <c r="R56" s="12"/>
      <c r="S56" s="3"/>
    </row>
    <row r="57" spans="1:19" ht="90" hidden="1">
      <c r="A57" s="6">
        <v>2</v>
      </c>
      <c r="B57" s="11" t="s">
        <v>62</v>
      </c>
      <c r="C57" s="11"/>
      <c r="D57" s="36"/>
      <c r="E57" s="18">
        <v>260</v>
      </c>
      <c r="F57" s="12">
        <f t="shared" si="4"/>
        <v>26</v>
      </c>
      <c r="G57" s="12">
        <f t="shared" si="5"/>
        <v>234</v>
      </c>
      <c r="H57" s="9"/>
      <c r="I57" s="9"/>
      <c r="J57" s="9"/>
      <c r="K57" s="9"/>
      <c r="L57" s="9"/>
      <c r="M57" s="9"/>
      <c r="N57" s="9"/>
      <c r="O57" s="12"/>
      <c r="P57" s="12"/>
      <c r="Q57" s="12"/>
      <c r="R57" s="12"/>
      <c r="S57" s="3"/>
    </row>
    <row r="58" spans="1:19" ht="60" hidden="1">
      <c r="A58" s="6">
        <v>3</v>
      </c>
      <c r="B58" s="11" t="s">
        <v>63</v>
      </c>
      <c r="C58" s="11"/>
      <c r="D58" s="36"/>
      <c r="E58" s="18">
        <v>260</v>
      </c>
      <c r="F58" s="12">
        <f t="shared" si="4"/>
        <v>26</v>
      </c>
      <c r="G58" s="12">
        <f t="shared" si="5"/>
        <v>234</v>
      </c>
      <c r="H58" s="9"/>
      <c r="I58" s="9"/>
      <c r="J58" s="9"/>
      <c r="K58" s="9"/>
      <c r="L58" s="9"/>
      <c r="M58" s="9"/>
      <c r="N58" s="9"/>
      <c r="O58" s="12"/>
      <c r="P58" s="12"/>
      <c r="Q58" s="12"/>
      <c r="R58" s="12"/>
      <c r="S58" s="3"/>
    </row>
    <row r="59" spans="1:19" ht="75" hidden="1">
      <c r="A59" s="6">
        <v>4</v>
      </c>
      <c r="B59" s="11" t="s">
        <v>64</v>
      </c>
      <c r="C59" s="11"/>
      <c r="D59" s="36"/>
      <c r="E59" s="18">
        <v>260</v>
      </c>
      <c r="F59" s="12">
        <f t="shared" si="4"/>
        <v>26</v>
      </c>
      <c r="G59" s="12">
        <f t="shared" si="5"/>
        <v>234</v>
      </c>
      <c r="H59" s="9"/>
      <c r="I59" s="9"/>
      <c r="J59" s="9"/>
      <c r="K59" s="9"/>
      <c r="L59" s="9"/>
      <c r="M59" s="9"/>
      <c r="N59" s="9"/>
      <c r="O59" s="12"/>
      <c r="P59" s="12"/>
      <c r="Q59" s="12"/>
      <c r="R59" s="12"/>
      <c r="S59" s="3"/>
    </row>
    <row r="60" spans="1:19" ht="90" hidden="1">
      <c r="A60" s="6">
        <v>5</v>
      </c>
      <c r="B60" s="11" t="s">
        <v>65</v>
      </c>
      <c r="C60" s="11"/>
      <c r="D60" s="36"/>
      <c r="E60" s="18">
        <v>260</v>
      </c>
      <c r="F60" s="12">
        <f t="shared" si="4"/>
        <v>26</v>
      </c>
      <c r="G60" s="12">
        <f t="shared" si="5"/>
        <v>234</v>
      </c>
      <c r="H60" s="9"/>
      <c r="I60" s="9"/>
      <c r="J60" s="9"/>
      <c r="K60" s="9"/>
      <c r="L60" s="9"/>
      <c r="M60" s="9"/>
      <c r="N60" s="9"/>
      <c r="O60" s="12"/>
      <c r="P60" s="12"/>
      <c r="Q60" s="12"/>
      <c r="R60" s="12"/>
      <c r="S60" s="3"/>
    </row>
    <row r="61" spans="1:19" ht="60" hidden="1">
      <c r="A61" s="6">
        <v>6</v>
      </c>
      <c r="B61" s="11" t="s">
        <v>66</v>
      </c>
      <c r="C61" s="11"/>
      <c r="D61" s="36"/>
      <c r="E61" s="18">
        <v>700</v>
      </c>
      <c r="F61" s="12">
        <f t="shared" si="4"/>
        <v>70</v>
      </c>
      <c r="G61" s="12">
        <f t="shared" si="5"/>
        <v>630</v>
      </c>
      <c r="H61" s="9"/>
      <c r="I61" s="9"/>
      <c r="J61" s="9"/>
      <c r="K61" s="9"/>
      <c r="L61" s="9"/>
      <c r="M61" s="9"/>
      <c r="N61" s="9"/>
      <c r="O61" s="12"/>
      <c r="P61" s="12"/>
      <c r="Q61" s="12"/>
      <c r="R61" s="12"/>
      <c r="S61" s="3"/>
    </row>
    <row r="62" spans="1:18" ht="15" hidden="1">
      <c r="A62" s="6"/>
      <c r="B62" s="8" t="s">
        <v>1</v>
      </c>
      <c r="C62" s="8"/>
      <c r="D62" s="8"/>
      <c r="E62" s="15">
        <f>F62+G62</f>
        <v>2000</v>
      </c>
      <c r="F62" s="15">
        <f>SUM(F56:F61)</f>
        <v>200</v>
      </c>
      <c r="G62" s="15">
        <f>SUM(G56:G61)</f>
        <v>1800</v>
      </c>
      <c r="H62" s="8"/>
      <c r="I62" s="8"/>
      <c r="J62" s="8"/>
      <c r="K62" s="8"/>
      <c r="L62" s="8"/>
      <c r="M62" s="8"/>
      <c r="N62" s="8"/>
      <c r="O62" s="15"/>
      <c r="P62" s="15"/>
      <c r="Q62" s="15"/>
      <c r="R62" s="15"/>
    </row>
    <row r="63" spans="1:18" ht="32.25" customHeight="1" hidden="1">
      <c r="A63" s="32" t="s">
        <v>67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9" ht="51" customHeight="1" hidden="1">
      <c r="A64" s="6">
        <v>1</v>
      </c>
      <c r="B64" s="11" t="s">
        <v>68</v>
      </c>
      <c r="C64" s="11"/>
      <c r="D64" s="11" t="s">
        <v>69</v>
      </c>
      <c r="E64" s="18">
        <v>160</v>
      </c>
      <c r="F64" s="12">
        <f t="shared" si="4"/>
        <v>16</v>
      </c>
      <c r="G64" s="12">
        <f>E64-F64</f>
        <v>144</v>
      </c>
      <c r="H64" s="11"/>
      <c r="I64" s="11"/>
      <c r="J64" s="11"/>
      <c r="K64" s="11"/>
      <c r="L64" s="11"/>
      <c r="M64" s="11"/>
      <c r="N64" s="11"/>
      <c r="O64" s="12"/>
      <c r="P64" s="12"/>
      <c r="Q64" s="12"/>
      <c r="R64" s="12"/>
      <c r="S64" s="3"/>
    </row>
    <row r="65" spans="1:19" ht="180" hidden="1">
      <c r="A65" s="6">
        <v>2</v>
      </c>
      <c r="B65" s="11" t="s">
        <v>70</v>
      </c>
      <c r="C65" s="11"/>
      <c r="D65" s="11" t="s">
        <v>71</v>
      </c>
      <c r="E65" s="18">
        <v>120</v>
      </c>
      <c r="F65" s="12">
        <f t="shared" si="4"/>
        <v>12</v>
      </c>
      <c r="G65" s="12">
        <f>E65-F65</f>
        <v>108</v>
      </c>
      <c r="H65" s="11"/>
      <c r="I65" s="11"/>
      <c r="J65" s="11"/>
      <c r="K65" s="11"/>
      <c r="L65" s="11"/>
      <c r="M65" s="11"/>
      <c r="N65" s="11"/>
      <c r="O65" s="12"/>
      <c r="P65" s="12"/>
      <c r="Q65" s="12"/>
      <c r="R65" s="12"/>
      <c r="S65" s="3"/>
    </row>
    <row r="66" spans="1:19" ht="15" hidden="1">
      <c r="A66" s="6"/>
      <c r="B66" s="8" t="s">
        <v>1</v>
      </c>
      <c r="C66" s="8"/>
      <c r="D66" s="9"/>
      <c r="E66" s="18">
        <f>SUM(E64:E65)</f>
        <v>280</v>
      </c>
      <c r="F66" s="18">
        <f>SUM(F64:F65)</f>
        <v>28</v>
      </c>
      <c r="G66" s="18">
        <f>SUM(G64:G65)</f>
        <v>252</v>
      </c>
      <c r="H66" s="9"/>
      <c r="I66" s="9"/>
      <c r="J66" s="9"/>
      <c r="K66" s="9"/>
      <c r="L66" s="9"/>
      <c r="M66" s="9"/>
      <c r="N66" s="9"/>
      <c r="O66" s="18"/>
      <c r="P66" s="18"/>
      <c r="Q66" s="18"/>
      <c r="R66" s="18"/>
      <c r="S66" s="3"/>
    </row>
    <row r="67" spans="1:19" ht="135" hidden="1">
      <c r="A67" s="10"/>
      <c r="B67" s="10" t="s">
        <v>72</v>
      </c>
      <c r="C67" s="10"/>
      <c r="D67" s="6" t="s">
        <v>73</v>
      </c>
      <c r="E67" s="15">
        <v>5100</v>
      </c>
      <c r="F67" s="12">
        <f t="shared" si="4"/>
        <v>510</v>
      </c>
      <c r="G67" s="12">
        <f aca="true" t="shared" si="6" ref="G67:G72">E67-F67</f>
        <v>4590</v>
      </c>
      <c r="H67" s="6"/>
      <c r="I67" s="6"/>
      <c r="J67" s="6"/>
      <c r="K67" s="6"/>
      <c r="L67" s="6"/>
      <c r="M67" s="6"/>
      <c r="N67" s="6"/>
      <c r="O67" s="12"/>
      <c r="P67" s="12"/>
      <c r="Q67" s="12"/>
      <c r="R67" s="12"/>
      <c r="S67" s="3"/>
    </row>
    <row r="68" spans="1:19" ht="240" hidden="1">
      <c r="A68" s="10"/>
      <c r="B68" s="10" t="s">
        <v>7</v>
      </c>
      <c r="C68" s="10"/>
      <c r="D68" s="6" t="s">
        <v>6</v>
      </c>
      <c r="E68" s="15">
        <v>100</v>
      </c>
      <c r="F68" s="12">
        <f t="shared" si="4"/>
        <v>10</v>
      </c>
      <c r="G68" s="12">
        <f t="shared" si="6"/>
        <v>90</v>
      </c>
      <c r="H68" s="6"/>
      <c r="I68" s="6"/>
      <c r="J68" s="6"/>
      <c r="K68" s="6"/>
      <c r="L68" s="6"/>
      <c r="M68" s="6"/>
      <c r="N68" s="6"/>
      <c r="O68" s="12"/>
      <c r="P68" s="12"/>
      <c r="Q68" s="12"/>
      <c r="R68" s="12"/>
      <c r="S68" s="3"/>
    </row>
    <row r="69" spans="1:19" ht="180" hidden="1">
      <c r="A69" s="10"/>
      <c r="B69" s="10" t="s">
        <v>7</v>
      </c>
      <c r="C69" s="10"/>
      <c r="D69" s="6" t="s">
        <v>74</v>
      </c>
      <c r="E69" s="15">
        <v>100</v>
      </c>
      <c r="F69" s="12">
        <f t="shared" si="4"/>
        <v>10</v>
      </c>
      <c r="G69" s="12">
        <f t="shared" si="6"/>
        <v>90</v>
      </c>
      <c r="H69" s="6"/>
      <c r="I69" s="6"/>
      <c r="J69" s="6"/>
      <c r="K69" s="6"/>
      <c r="L69" s="6"/>
      <c r="M69" s="6"/>
      <c r="N69" s="6"/>
      <c r="O69" s="12"/>
      <c r="P69" s="12"/>
      <c r="Q69" s="12"/>
      <c r="R69" s="12"/>
      <c r="S69" s="3"/>
    </row>
    <row r="70" spans="1:19" ht="210" hidden="1">
      <c r="A70" s="6"/>
      <c r="B70" s="6" t="s">
        <v>7</v>
      </c>
      <c r="C70" s="6"/>
      <c r="D70" s="6" t="s">
        <v>75</v>
      </c>
      <c r="E70" s="15">
        <v>100</v>
      </c>
      <c r="F70" s="12">
        <f t="shared" si="4"/>
        <v>10</v>
      </c>
      <c r="G70" s="12">
        <f t="shared" si="6"/>
        <v>90</v>
      </c>
      <c r="H70" s="6"/>
      <c r="I70" s="6"/>
      <c r="J70" s="6"/>
      <c r="K70" s="6"/>
      <c r="L70" s="6"/>
      <c r="M70" s="6"/>
      <c r="N70" s="6"/>
      <c r="O70" s="12"/>
      <c r="P70" s="12"/>
      <c r="Q70" s="12"/>
      <c r="R70" s="12"/>
      <c r="S70" s="3"/>
    </row>
    <row r="71" spans="1:19" ht="210" hidden="1">
      <c r="A71" s="6"/>
      <c r="B71" s="6" t="s">
        <v>60</v>
      </c>
      <c r="C71" s="6"/>
      <c r="D71" s="6" t="s">
        <v>76</v>
      </c>
      <c r="E71" s="15">
        <v>100</v>
      </c>
      <c r="F71" s="12">
        <f t="shared" si="4"/>
        <v>10</v>
      </c>
      <c r="G71" s="12">
        <f t="shared" si="6"/>
        <v>90</v>
      </c>
      <c r="H71" s="6"/>
      <c r="I71" s="6"/>
      <c r="J71" s="6"/>
      <c r="K71" s="6"/>
      <c r="L71" s="6"/>
      <c r="M71" s="6"/>
      <c r="N71" s="6"/>
      <c r="O71" s="12"/>
      <c r="P71" s="12"/>
      <c r="Q71" s="12"/>
      <c r="R71" s="12"/>
      <c r="S71" s="3"/>
    </row>
    <row r="72" spans="1:19" ht="210" hidden="1">
      <c r="A72" s="6"/>
      <c r="B72" s="6" t="s">
        <v>7</v>
      </c>
      <c r="C72" s="6"/>
      <c r="D72" s="6" t="s">
        <v>77</v>
      </c>
      <c r="E72" s="15">
        <v>200</v>
      </c>
      <c r="F72" s="12">
        <f>ROUND(E72*0.1,2)</f>
        <v>20</v>
      </c>
      <c r="G72" s="12">
        <f t="shared" si="6"/>
        <v>180</v>
      </c>
      <c r="H72" s="6"/>
      <c r="I72" s="6"/>
      <c r="J72" s="6"/>
      <c r="K72" s="6"/>
      <c r="L72" s="6"/>
      <c r="M72" s="6"/>
      <c r="N72" s="6"/>
      <c r="O72" s="12"/>
      <c r="P72" s="12"/>
      <c r="Q72" s="12"/>
      <c r="R72" s="12"/>
      <c r="S72" s="5"/>
    </row>
    <row r="73" spans="1:18" ht="16.5" customHeight="1" hidden="1" thickBot="1">
      <c r="A73" s="21"/>
      <c r="B73" s="22"/>
      <c r="C73" s="22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ht="240" customHeight="1">
      <c r="A74" s="21">
        <v>1</v>
      </c>
      <c r="B74" s="37" t="s">
        <v>97</v>
      </c>
      <c r="C74" s="38" t="s">
        <v>110</v>
      </c>
      <c r="D74" s="39" t="s">
        <v>101</v>
      </c>
      <c r="E74" s="40">
        <v>200000</v>
      </c>
      <c r="F74" s="41">
        <v>20000</v>
      </c>
      <c r="G74" s="42">
        <v>180000</v>
      </c>
      <c r="H74" s="43" t="s">
        <v>102</v>
      </c>
      <c r="I74" s="43" t="s">
        <v>108</v>
      </c>
      <c r="J74" s="43" t="s">
        <v>102</v>
      </c>
      <c r="K74" s="43" t="s">
        <v>109</v>
      </c>
      <c r="L74" s="44" t="s">
        <v>109</v>
      </c>
      <c r="M74" s="45">
        <v>100</v>
      </c>
      <c r="N74" s="46">
        <v>200000</v>
      </c>
      <c r="O74" s="43" t="s">
        <v>102</v>
      </c>
      <c r="P74" s="41">
        <v>200000</v>
      </c>
      <c r="Q74" s="46">
        <v>200000</v>
      </c>
      <c r="R74" s="26">
        <v>12</v>
      </c>
    </row>
    <row r="75" spans="1:18" ht="240" customHeight="1">
      <c r="A75" s="21"/>
      <c r="B75" s="37" t="s">
        <v>97</v>
      </c>
      <c r="C75" s="38" t="s">
        <v>118</v>
      </c>
      <c r="D75" s="38" t="s">
        <v>104</v>
      </c>
      <c r="E75" s="40">
        <v>609994.5</v>
      </c>
      <c r="F75" s="41">
        <v>60999.45</v>
      </c>
      <c r="G75" s="40">
        <v>548995.05</v>
      </c>
      <c r="H75" s="43" t="s">
        <v>100</v>
      </c>
      <c r="I75" s="43" t="s">
        <v>116</v>
      </c>
      <c r="J75" s="43" t="s">
        <v>116</v>
      </c>
      <c r="K75" s="43" t="s">
        <v>116</v>
      </c>
      <c r="L75" s="44" t="s">
        <v>121</v>
      </c>
      <c r="M75" s="45">
        <v>100</v>
      </c>
      <c r="N75" s="40">
        <v>609994.5</v>
      </c>
      <c r="O75" s="44" t="s">
        <v>122</v>
      </c>
      <c r="P75" s="40">
        <v>609994.5</v>
      </c>
      <c r="Q75" s="40">
        <v>609994.5</v>
      </c>
      <c r="R75" s="26">
        <v>35</v>
      </c>
    </row>
    <row r="76" spans="1:18" ht="240" customHeight="1">
      <c r="A76" s="21"/>
      <c r="B76" s="37" t="s">
        <v>97</v>
      </c>
      <c r="C76" s="38" t="s">
        <v>117</v>
      </c>
      <c r="D76" s="39" t="s">
        <v>101</v>
      </c>
      <c r="E76" s="40">
        <v>200000</v>
      </c>
      <c r="F76" s="41">
        <v>20000</v>
      </c>
      <c r="G76" s="42">
        <v>180000</v>
      </c>
      <c r="H76" s="43" t="s">
        <v>100</v>
      </c>
      <c r="I76" s="43" t="s">
        <v>116</v>
      </c>
      <c r="J76" s="43" t="s">
        <v>116</v>
      </c>
      <c r="K76" s="43" t="s">
        <v>116</v>
      </c>
      <c r="L76" s="44" t="s">
        <v>116</v>
      </c>
      <c r="M76" s="45">
        <v>100</v>
      </c>
      <c r="N76" s="40">
        <v>200000</v>
      </c>
      <c r="O76" s="44" t="s">
        <v>122</v>
      </c>
      <c r="P76" s="40">
        <v>200000</v>
      </c>
      <c r="Q76" s="46">
        <v>200000</v>
      </c>
      <c r="R76" s="26">
        <v>12</v>
      </c>
    </row>
    <row r="77" spans="1:18" ht="380.25" customHeight="1">
      <c r="A77" s="21">
        <v>2</v>
      </c>
      <c r="B77" s="37" t="s">
        <v>97</v>
      </c>
      <c r="C77" s="38" t="s">
        <v>115</v>
      </c>
      <c r="D77" s="39" t="s">
        <v>103</v>
      </c>
      <c r="E77" s="40">
        <v>710000</v>
      </c>
      <c r="F77" s="41">
        <v>71000</v>
      </c>
      <c r="G77" s="42">
        <v>639000</v>
      </c>
      <c r="H77" s="43" t="s">
        <v>96</v>
      </c>
      <c r="I77" s="43" t="s">
        <v>96</v>
      </c>
      <c r="J77" s="43" t="s">
        <v>96</v>
      </c>
      <c r="K77" s="43" t="s">
        <v>96</v>
      </c>
      <c r="L77" s="44" t="s">
        <v>100</v>
      </c>
      <c r="M77" s="45">
        <v>100</v>
      </c>
      <c r="N77" s="46">
        <v>710000</v>
      </c>
      <c r="O77" s="43" t="s">
        <v>112</v>
      </c>
      <c r="P77" s="41">
        <v>710000</v>
      </c>
      <c r="Q77" s="46">
        <v>710000</v>
      </c>
      <c r="R77" s="26">
        <v>40</v>
      </c>
    </row>
    <row r="78" spans="1:18" ht="114">
      <c r="A78" s="24">
        <v>3</v>
      </c>
      <c r="B78" s="37" t="s">
        <v>97</v>
      </c>
      <c r="C78" s="47" t="s">
        <v>120</v>
      </c>
      <c r="D78" s="47" t="s">
        <v>119</v>
      </c>
      <c r="E78" s="46">
        <v>12690</v>
      </c>
      <c r="F78" s="46">
        <v>1269</v>
      </c>
      <c r="G78" s="48">
        <v>11421</v>
      </c>
      <c r="H78" s="45" t="s">
        <v>100</v>
      </c>
      <c r="I78" s="45" t="s">
        <v>116</v>
      </c>
      <c r="J78" s="45" t="s">
        <v>116</v>
      </c>
      <c r="K78" s="49" t="s">
        <v>116</v>
      </c>
      <c r="L78" s="50" t="s">
        <v>121</v>
      </c>
      <c r="M78" s="45">
        <v>100</v>
      </c>
      <c r="N78" s="46">
        <v>12690</v>
      </c>
      <c r="O78" s="44" t="s">
        <v>122</v>
      </c>
      <c r="P78" s="45">
        <v>12690</v>
      </c>
      <c r="Q78" s="45">
        <v>12690</v>
      </c>
      <c r="R78" s="26">
        <v>1</v>
      </c>
    </row>
    <row r="79" spans="1:18" ht="15">
      <c r="A79" s="25"/>
      <c r="B79" s="51" t="s">
        <v>105</v>
      </c>
      <c r="C79" s="51"/>
      <c r="D79" s="51"/>
      <c r="E79" s="52">
        <f>SUM(E74:E78)</f>
        <v>1732684.5</v>
      </c>
      <c r="F79" s="51">
        <f>SUM(F74:F78)</f>
        <v>173268.45</v>
      </c>
      <c r="G79" s="53">
        <f>SUM(G74:G78)</f>
        <v>1559416.05</v>
      </c>
      <c r="H79" s="51"/>
      <c r="I79" s="51"/>
      <c r="J79" s="51"/>
      <c r="K79" s="51"/>
      <c r="L79" s="51"/>
      <c r="M79" s="51">
        <v>100</v>
      </c>
      <c r="N79" s="52">
        <f>SUM(N74:N78)</f>
        <v>1732684.5</v>
      </c>
      <c r="O79" s="51"/>
      <c r="P79" s="54">
        <f>SUM(P74:P78)</f>
        <v>1732684.5</v>
      </c>
      <c r="Q79" s="52">
        <f>SUM(Q74:Q78)</f>
        <v>1732684.5</v>
      </c>
      <c r="R79" s="25">
        <f>SUM(R74:R78)</f>
        <v>100</v>
      </c>
    </row>
    <row r="80" spans="1:18" ht="15">
      <c r="A80" s="25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25"/>
    </row>
    <row r="81" spans="1:18" ht="15">
      <c r="A81" s="25"/>
      <c r="B81" s="51" t="s">
        <v>113</v>
      </c>
      <c r="C81" s="55" t="s">
        <v>114</v>
      </c>
      <c r="D81" s="56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25"/>
    </row>
    <row r="82" spans="1:18" ht="15">
      <c r="A82" s="25"/>
      <c r="B82" s="51" t="s">
        <v>106</v>
      </c>
      <c r="C82" s="55" t="s">
        <v>107</v>
      </c>
      <c r="D82" s="57"/>
      <c r="E82" s="58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25"/>
    </row>
    <row r="83" spans="1:18" ht="15">
      <c r="A83" s="25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25"/>
    </row>
    <row r="84" spans="1:18" ht="15">
      <c r="A84" s="25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25"/>
    </row>
    <row r="85" spans="1:18" ht="15">
      <c r="A85" s="25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25"/>
    </row>
    <row r="86" spans="1:18" ht="15">
      <c r="A86" s="25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25"/>
    </row>
    <row r="87" spans="1:18" ht="15">
      <c r="A87" s="25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25"/>
    </row>
    <row r="88" spans="1:18" ht="15">
      <c r="A88" s="25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25"/>
    </row>
    <row r="89" spans="1:18" ht="15">
      <c r="A89" s="25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25"/>
    </row>
    <row r="90" spans="1:18" ht="15">
      <c r="A90" s="25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25"/>
    </row>
    <row r="91" spans="1:18" ht="15">
      <c r="A91" s="25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25"/>
    </row>
    <row r="92" spans="1:18" ht="15">
      <c r="A92" s="25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25"/>
    </row>
    <row r="93" spans="1:18" ht="15">
      <c r="A93" s="25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25"/>
    </row>
    <row r="94" spans="1:18" ht="15">
      <c r="A94" s="25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25"/>
    </row>
    <row r="95" spans="1:18" ht="15">
      <c r="A95" s="25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25"/>
    </row>
    <row r="96" spans="1:18" ht="15">
      <c r="A96" s="25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25"/>
    </row>
    <row r="97" spans="1:18" ht="15">
      <c r="A97" s="25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25"/>
    </row>
    <row r="98" spans="1:18" ht="15">
      <c r="A98" s="25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25"/>
    </row>
    <row r="99" spans="1:18" ht="15">
      <c r="A99" s="25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25"/>
    </row>
    <row r="100" spans="1:18" ht="15">
      <c r="A100" s="25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25"/>
    </row>
    <row r="101" spans="1:18" ht="15">
      <c r="A101" s="25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25"/>
    </row>
    <row r="102" spans="1:18" ht="15">
      <c r="A102" s="25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25"/>
    </row>
    <row r="103" spans="1:18" ht="15">
      <c r="A103" s="25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25"/>
    </row>
    <row r="104" spans="1:18" ht="15">
      <c r="A104" s="25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25"/>
    </row>
    <row r="105" spans="1:18" ht="15">
      <c r="A105" s="25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25"/>
    </row>
    <row r="106" spans="1:18" ht="15">
      <c r="A106" s="25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25"/>
    </row>
    <row r="107" spans="1:18" ht="15">
      <c r="A107" s="25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25"/>
    </row>
    <row r="108" spans="1:18" ht="15">
      <c r="A108" s="25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25"/>
    </row>
    <row r="109" spans="1:18" ht="15">
      <c r="A109" s="25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25"/>
    </row>
    <row r="110" spans="1:18" ht="15">
      <c r="A110" s="25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25"/>
    </row>
    <row r="111" spans="1:18" ht="15">
      <c r="A111" s="25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25"/>
    </row>
    <row r="112" spans="1:18" ht="15">
      <c r="A112" s="25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25"/>
    </row>
    <row r="113" spans="1:18" ht="15">
      <c r="A113" s="25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25"/>
    </row>
    <row r="114" spans="1:18" ht="15">
      <c r="A114" s="25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25"/>
    </row>
    <row r="115" spans="1:18" ht="15">
      <c r="A115" s="25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25"/>
    </row>
    <row r="116" spans="1:18" ht="15">
      <c r="A116" s="25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25"/>
    </row>
    <row r="117" spans="1:18" ht="15">
      <c r="A117" s="25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25"/>
    </row>
    <row r="118" spans="1:18" ht="15">
      <c r="A118" s="25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25"/>
    </row>
    <row r="119" spans="1:18" ht="15">
      <c r="A119" s="25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25"/>
    </row>
    <row r="120" spans="1:18" ht="15">
      <c r="A120" s="25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25"/>
    </row>
    <row r="121" spans="1:18" ht="15">
      <c r="A121" s="25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25"/>
    </row>
    <row r="122" spans="1:18" ht="15">
      <c r="A122" s="25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25"/>
    </row>
    <row r="123" spans="1:18" ht="15">
      <c r="A123" s="25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25"/>
    </row>
    <row r="124" spans="1:18" ht="15">
      <c r="A124" s="25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25"/>
    </row>
    <row r="125" spans="1:18" ht="15">
      <c r="A125" s="25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25"/>
    </row>
    <row r="126" spans="1:18" ht="15">
      <c r="A126" s="25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25"/>
    </row>
    <row r="127" spans="1:18" ht="15">
      <c r="A127" s="25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25"/>
    </row>
    <row r="128" spans="1:18" ht="15">
      <c r="A128" s="25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25"/>
    </row>
    <row r="129" spans="1:18" ht="15">
      <c r="A129" s="25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25"/>
    </row>
    <row r="130" spans="1:18" ht="15">
      <c r="A130" s="25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25"/>
    </row>
    <row r="131" spans="1:18" ht="15">
      <c r="A131" s="25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25"/>
    </row>
    <row r="132" spans="1:18" ht="15">
      <c r="A132" s="25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25"/>
    </row>
    <row r="133" spans="1:18" ht="15">
      <c r="A133" s="25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25"/>
    </row>
    <row r="134" spans="1:18" ht="15">
      <c r="A134" s="25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25"/>
    </row>
    <row r="135" spans="1:18" ht="15">
      <c r="A135" s="25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25"/>
    </row>
    <row r="136" spans="1:18" ht="15">
      <c r="A136" s="25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25"/>
    </row>
    <row r="137" spans="1:18" ht="15">
      <c r="A137" s="25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25"/>
    </row>
    <row r="138" spans="1:18" ht="15">
      <c r="A138" s="25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25"/>
    </row>
    <row r="139" spans="1:18" ht="15">
      <c r="A139" s="25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25"/>
    </row>
    <row r="140" spans="1:18" ht="15">
      <c r="A140" s="25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25"/>
    </row>
    <row r="141" spans="1:18" ht="15">
      <c r="A141" s="25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25"/>
    </row>
    <row r="142" spans="1:18" ht="15">
      <c r="A142" s="25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25"/>
    </row>
    <row r="143" spans="1:18" ht="15">
      <c r="A143" s="25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25"/>
    </row>
    <row r="144" spans="1:18" ht="15">
      <c r="A144" s="25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25"/>
    </row>
    <row r="145" spans="1:18" ht="15">
      <c r="A145" s="25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25"/>
    </row>
    <row r="146" spans="1:18" ht="15">
      <c r="A146" s="25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25"/>
    </row>
    <row r="147" spans="1:18" ht="15">
      <c r="A147" s="25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25"/>
    </row>
    <row r="148" spans="1:18" ht="15">
      <c r="A148" s="25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25"/>
    </row>
    <row r="149" spans="1:18" ht="15">
      <c r="A149" s="25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25"/>
    </row>
    <row r="150" spans="1:18" ht="15">
      <c r="A150" s="25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25"/>
    </row>
    <row r="151" spans="1:18" ht="15">
      <c r="A151" s="25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25"/>
    </row>
    <row r="152" spans="1:18" ht="15">
      <c r="A152" s="25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25"/>
    </row>
    <row r="153" spans="1:18" ht="15">
      <c r="A153" s="25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25"/>
    </row>
    <row r="154" spans="1:18" ht="15">
      <c r="A154" s="25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25"/>
    </row>
    <row r="155" spans="1:18" ht="15">
      <c r="A155" s="25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25"/>
    </row>
    <row r="156" spans="1:18" ht="15">
      <c r="A156" s="25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25"/>
    </row>
    <row r="157" spans="1:18" ht="15">
      <c r="A157" s="25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25"/>
    </row>
    <row r="158" spans="1:18" ht="1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ht="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</sheetData>
  <sheetProtection/>
  <mergeCells count="26">
    <mergeCell ref="C82:E82"/>
    <mergeCell ref="C81:D81"/>
    <mergeCell ref="A50:R50"/>
    <mergeCell ref="D56:D61"/>
    <mergeCell ref="O5:P6"/>
    <mergeCell ref="N5:N7"/>
    <mergeCell ref="L5:L7"/>
    <mergeCell ref="Q5:R6"/>
    <mergeCell ref="J5:K6"/>
    <mergeCell ref="M5:M7"/>
    <mergeCell ref="A63:R63"/>
    <mergeCell ref="A5:B6"/>
    <mergeCell ref="E5:G5"/>
    <mergeCell ref="D5:D7"/>
    <mergeCell ref="E6:E7"/>
    <mergeCell ref="F6:G6"/>
    <mergeCell ref="A55:R55"/>
    <mergeCell ref="C5:C7"/>
    <mergeCell ref="H5:I6"/>
    <mergeCell ref="A8:R8"/>
    <mergeCell ref="L1:R1"/>
    <mergeCell ref="E1:G1"/>
    <mergeCell ref="A24:R24"/>
    <mergeCell ref="A2:R2"/>
    <mergeCell ref="A4:R4"/>
    <mergeCell ref="A3:R3"/>
  </mergeCells>
  <printOptions horizontalCentered="1"/>
  <pageMargins left="0" right="0" top="0" bottom="0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SilverBear</cp:lastModifiedBy>
  <cp:lastPrinted>2017-12-06T08:19:53Z</cp:lastPrinted>
  <dcterms:created xsi:type="dcterms:W3CDTF">2014-06-02T07:27:05Z</dcterms:created>
  <dcterms:modified xsi:type="dcterms:W3CDTF">2017-12-06T08:29:24Z</dcterms:modified>
  <cp:category/>
  <cp:version/>
  <cp:contentType/>
  <cp:contentStatus/>
</cp:coreProperties>
</file>